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115" windowHeight="5130" firstSheet="6" activeTab="9"/>
  </bookViews>
  <sheets>
    <sheet name="PL 2011" sheetId="1" r:id="rId1"/>
    <sheet name="Rostoklaty 14.05." sheetId="2" r:id="rId2"/>
    <sheet name="Přehvozdí 21.05." sheetId="3" r:id="rId3"/>
    <sheet name="Vrbčany 05.06." sheetId="4" r:id="rId4"/>
    <sheet name="Plaňany 11.06." sheetId="5" r:id="rId5"/>
    <sheet name="Bulánka 18.06." sheetId="6" r:id="rId6"/>
    <sheet name="Břežany II. 25.06." sheetId="7" r:id="rId7"/>
    <sheet name="Tuchoraz 03.09." sheetId="8" r:id="rId8"/>
    <sheet name="Poříčany 10.09." sheetId="9" state="hidden" r:id="rId9"/>
    <sheet name="Kostelec 8.10." sheetId="10" r:id="rId10"/>
    <sheet name="Hodnocení" sheetId="11" r:id="rId11"/>
    <sheet name="Hodnocení - všechny časy" sheetId="12" r:id="rId12"/>
    <sheet name="Hodnocení - časy pro hodnocení" sheetId="13" r:id="rId13"/>
  </sheets>
  <definedNames/>
  <calcPr fullCalcOnLoad="1"/>
</workbook>
</file>

<file path=xl/sharedStrings.xml><?xml version="1.0" encoding="utf-8"?>
<sst xmlns="http://schemas.openxmlformats.org/spreadsheetml/2006/main" count="1663" uniqueCount="189">
  <si>
    <t>Výsledková listina kola Podlipanské ligy</t>
  </si>
  <si>
    <t>Místo:</t>
  </si>
  <si>
    <t>Kolo:</t>
  </si>
  <si>
    <t>Termín:</t>
  </si>
  <si>
    <t>SDH</t>
  </si>
  <si>
    <t>1.</t>
  </si>
  <si>
    <t>5.</t>
  </si>
  <si>
    <t>2.</t>
  </si>
  <si>
    <t>4.</t>
  </si>
  <si>
    <t>3.</t>
  </si>
  <si>
    <t>6.</t>
  </si>
  <si>
    <t>7.</t>
  </si>
  <si>
    <t>8.</t>
  </si>
  <si>
    <t>9.</t>
  </si>
  <si>
    <t>10.</t>
  </si>
  <si>
    <t>11.</t>
  </si>
  <si>
    <t>12.</t>
  </si>
  <si>
    <t>MUŽI</t>
  </si>
  <si>
    <t>ŽENY</t>
  </si>
  <si>
    <t>Poříčany</t>
  </si>
  <si>
    <t>Podmínka účasti v PL:</t>
  </si>
  <si>
    <t>muži - 5 startů</t>
  </si>
  <si>
    <t>ženy - 5 startů</t>
  </si>
  <si>
    <t>Zásmuky</t>
  </si>
  <si>
    <t>muži</t>
  </si>
  <si>
    <t>ženy</t>
  </si>
  <si>
    <t>počet startů</t>
  </si>
  <si>
    <t>ANO = platný čas, NE = diskvalifikace / neúčast</t>
  </si>
  <si>
    <t>podpis</t>
  </si>
  <si>
    <t>Hostování:</t>
  </si>
  <si>
    <t>trestné vteřiny</t>
  </si>
  <si>
    <t>Rozhodčí:</t>
  </si>
  <si>
    <t>hlavní:</t>
  </si>
  <si>
    <t>základna:</t>
  </si>
  <si>
    <t>startér:</t>
  </si>
  <si>
    <t>rozhodčí:</t>
  </si>
  <si>
    <t>jméno</t>
  </si>
  <si>
    <t>Přehvozdí</t>
  </si>
  <si>
    <t>Pňov</t>
  </si>
  <si>
    <t>Rostoklaty</t>
  </si>
  <si>
    <t>Počet startů</t>
  </si>
  <si>
    <t>Podmínka hodnocení</t>
  </si>
  <si>
    <t>Celkový čas</t>
  </si>
  <si>
    <t>KONEČNÉ UMÍSTĚNÍ</t>
  </si>
  <si>
    <t>13.</t>
  </si>
  <si>
    <t>14.</t>
  </si>
  <si>
    <t>15.</t>
  </si>
  <si>
    <t>přípravka - 4 starty</t>
  </si>
  <si>
    <t>přípravka</t>
  </si>
  <si>
    <t>PŘÍPRAVKA</t>
  </si>
  <si>
    <t>ŽÁCI</t>
  </si>
  <si>
    <t>Podlipanská liga 2011</t>
  </si>
  <si>
    <t>žáci - 4 starty</t>
  </si>
  <si>
    <t>Pořadové číslo kategorie</t>
  </si>
  <si>
    <t>I. pokus</t>
  </si>
  <si>
    <t>II. pokus</t>
  </si>
  <si>
    <t>Výsledný čas včetně trestných vteřin</t>
  </si>
  <si>
    <t>Celkové umístění</t>
  </si>
  <si>
    <t>čas</t>
  </si>
  <si>
    <t>čas I.  pokusu</t>
  </si>
  <si>
    <t>čas II. pokusu</t>
  </si>
  <si>
    <t>M U Ž I</t>
  </si>
  <si>
    <t>Ž E N Y</t>
  </si>
  <si>
    <t>Ž Á C I</t>
  </si>
  <si>
    <t>P Ř Í P R A V K A</t>
  </si>
  <si>
    <t>družstvo</t>
  </si>
  <si>
    <t>14.05.2011
Rostoklaty</t>
  </si>
  <si>
    <t>21.05.2011
Přehvozdí</t>
  </si>
  <si>
    <t>05.06.2011
Vrbčany</t>
  </si>
  <si>
    <t>11.06.2011
Plaňany</t>
  </si>
  <si>
    <t>18.06.2011
Bulánka</t>
  </si>
  <si>
    <t>Hodnocení v PL 2011</t>
  </si>
  <si>
    <t>PODLIPANSKÁ LIGA - 11. ročník / r. 2011 - VŠECHNY ČASY</t>
  </si>
  <si>
    <t>PODLIPANSKÁ LIGA - 11. ročník / r. 2011 - ČASY PRO HODNOCENÍ</t>
  </si>
  <si>
    <t>25.06.2011
Břežany II.</t>
  </si>
  <si>
    <t>ROSTOKLATY</t>
  </si>
  <si>
    <t>1/2011</t>
  </si>
  <si>
    <t>PŘEHVOZDÍ</t>
  </si>
  <si>
    <t>2/2011</t>
  </si>
  <si>
    <t>VRBČANY</t>
  </si>
  <si>
    <t>3/2011</t>
  </si>
  <si>
    <t>PLAŇANY</t>
  </si>
  <si>
    <t>4/2011</t>
  </si>
  <si>
    <t>BULÁNKA</t>
  </si>
  <si>
    <t>5/2011</t>
  </si>
  <si>
    <t>BŘEŽANY II.</t>
  </si>
  <si>
    <t>6/2011</t>
  </si>
  <si>
    <t>TUCHORAZ</t>
  </si>
  <si>
    <t>7/2011</t>
  </si>
  <si>
    <t>8/2011</t>
  </si>
  <si>
    <t>POŘÍČANY</t>
  </si>
  <si>
    <t>KOSTELEC N/Č LESY</t>
  </si>
  <si>
    <t>žáci</t>
  </si>
  <si>
    <t>Škvorec "B"</t>
  </si>
  <si>
    <t>Ratenice</t>
  </si>
  <si>
    <t>Bulánka</t>
  </si>
  <si>
    <t>Vrbčany</t>
  </si>
  <si>
    <t>Mančice "A"</t>
  </si>
  <si>
    <t>Sloup</t>
  </si>
  <si>
    <t>Mančice "B"</t>
  </si>
  <si>
    <t>Škvorec "A"</t>
  </si>
  <si>
    <t>Horní Měcholupy</t>
  </si>
  <si>
    <t>Lensedly</t>
  </si>
  <si>
    <t>D</t>
  </si>
  <si>
    <t>Kostelec nad Černými lesy</t>
  </si>
  <si>
    <t>Břežany II.</t>
  </si>
  <si>
    <t>Tuchoraz</t>
  </si>
  <si>
    <t>Kostelec nad Černými lesy "B"</t>
  </si>
  <si>
    <t>Kostelec nad Černými lesy "A"</t>
  </si>
  <si>
    <t>Tismice</t>
  </si>
  <si>
    <t>-</t>
  </si>
  <si>
    <t>ANO</t>
  </si>
  <si>
    <t>NE</t>
  </si>
  <si>
    <t>Vítězov</t>
  </si>
  <si>
    <t>Dobré Pole "A"</t>
  </si>
  <si>
    <t>Dobré Pole "B"</t>
  </si>
  <si>
    <t>Ratenice - 1x muž</t>
  </si>
  <si>
    <t>Mančice "B" - 2x muž</t>
  </si>
  <si>
    <t>Voslář</t>
  </si>
  <si>
    <t>Belás</t>
  </si>
  <si>
    <t>Žyla</t>
  </si>
  <si>
    <t>Vostrovský</t>
  </si>
  <si>
    <t>Zajíček</t>
  </si>
  <si>
    <t>Vycpálek</t>
  </si>
  <si>
    <t>Klučov</t>
  </si>
  <si>
    <t>Plaňany "A"</t>
  </si>
  <si>
    <t>Plaňany "B"</t>
  </si>
  <si>
    <t>Špitálský</t>
  </si>
  <si>
    <t>Kruliš</t>
  </si>
  <si>
    <t>Fischer</t>
  </si>
  <si>
    <t>Eichlerová</t>
  </si>
  <si>
    <t>Navrátil</t>
  </si>
  <si>
    <t>HOSTOVÁNÍ NEDODÁNO POŘADATELEM</t>
  </si>
  <si>
    <t>Církvice</t>
  </si>
  <si>
    <t>Mančice - 1x muž</t>
  </si>
  <si>
    <t>Vrbčany - 1. muž</t>
  </si>
  <si>
    <t>Vrbčany - 1x muž</t>
  </si>
  <si>
    <t>Rostoklaty - 1x žena</t>
  </si>
  <si>
    <t>Kostelec nad Černými lesy - 1x žena</t>
  </si>
  <si>
    <t>Nykodým Josef</t>
  </si>
  <si>
    <t>Veselý Jaroslav</t>
  </si>
  <si>
    <t>Gajda Martin</t>
  </si>
  <si>
    <t>Urban Radek</t>
  </si>
  <si>
    <t>Smolík Michal</t>
  </si>
  <si>
    <t>Žyla Radovan</t>
  </si>
  <si>
    <t>Červený Hrádek "A"</t>
  </si>
  <si>
    <t>Výžerky</t>
  </si>
  <si>
    <t>Červený Hrádek "B"</t>
  </si>
  <si>
    <t>Horní Krůty</t>
  </si>
  <si>
    <t>Červený Hrádek</t>
  </si>
  <si>
    <t>Mančice "B" - 2x muž // II.pokus + 1x žena</t>
  </si>
  <si>
    <t>Přehvozdí - 1x žena, 1x žák</t>
  </si>
  <si>
    <t>Mančice "A" - 1x muž, 1x žák</t>
  </si>
  <si>
    <t>Rostoklaty - 1x muž</t>
  </si>
  <si>
    <t>Církvice - 1x žák</t>
  </si>
  <si>
    <t>Červený Hrádek "B" - 1x žák</t>
  </si>
  <si>
    <t>Břežany II. - 1x žena, 1x žák</t>
  </si>
  <si>
    <t>Vrbčany -  1x žena</t>
  </si>
  <si>
    <t>Bulánka - 1x žák</t>
  </si>
  <si>
    <t>Žyla Radovan, Špitálský</t>
  </si>
  <si>
    <t>Zachariášová</t>
  </si>
  <si>
    <t>Mančice "A" - 1x muž</t>
  </si>
  <si>
    <t>Mančice "B" - 1x muž</t>
  </si>
  <si>
    <t>Semerád, Špitálský</t>
  </si>
  <si>
    <t>Řezníček</t>
  </si>
  <si>
    <t>Hladíková</t>
  </si>
  <si>
    <t xml:space="preserve">Toth  </t>
  </si>
  <si>
    <t>Tothová</t>
  </si>
  <si>
    <t>Štíbrová</t>
  </si>
  <si>
    <t>03.09.2011 Tuchoraz</t>
  </si>
  <si>
    <t>DISKVALIFIKACE</t>
  </si>
  <si>
    <t>je braná jako nejhorší čas, tj. škrtá se 0:00,00 při splnění počtu 5ti(4) soutěží</t>
  </si>
  <si>
    <t>Horka II.</t>
  </si>
  <si>
    <t>Bulánka - 1x žena</t>
  </si>
  <si>
    <t>Břežany II. - 1x žena</t>
  </si>
  <si>
    <t>NEÚČAST</t>
  </si>
  <si>
    <t>škrtnutý čas</t>
  </si>
  <si>
    <t>08.10.2011
Kostelec</t>
  </si>
  <si>
    <t>08.10.2011
Kostelec n/Č l.</t>
  </si>
  <si>
    <t>škrtnutá diskvalifikace</t>
  </si>
  <si>
    <t>PODLIPANSKÁ LIGA - 11. ročník / r. 2011 - (ne)účast</t>
  </si>
  <si>
    <t>16.</t>
  </si>
  <si>
    <t>Zibohlavy</t>
  </si>
  <si>
    <t>Drahobudice</t>
  </si>
  <si>
    <t>Suchdol</t>
  </si>
  <si>
    <t>Horní Kruty</t>
  </si>
  <si>
    <t>Klučov mladší</t>
  </si>
  <si>
    <t>Klučov "A"</t>
  </si>
  <si>
    <t>Kostelec nad Černými lesy mladší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</si>
</sst>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000"/>
    <numFmt numFmtId="170" formatCode="h:mm;@"/>
    <numFmt numFmtId="171" formatCode="mm:ss.00;@"/>
    <numFmt numFmtId="172" formatCode="[$€-2]\ #\ ##,000_);[Red]\([$€-2]\ #\ ##,000\)"/>
    <numFmt numFmtId="173" formatCode="[$-F800]dddd\,\ mmmm\ dd\,\ yyyy"/>
    <numFmt numFmtId="174" formatCode="[$-405]d\.\ mmmm\ yyyy"/>
  </numFmts>
  <fonts count="6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3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8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trike/>
      <sz val="12"/>
      <color indexed="10"/>
      <name val="Times New Roman"/>
      <family val="1"/>
    </font>
    <font>
      <b/>
      <sz val="15"/>
      <color indexed="60"/>
      <name val="Times New Roman"/>
      <family val="1"/>
    </font>
    <font>
      <sz val="15"/>
      <color indexed="60"/>
      <name val="Times New Roman"/>
      <family val="1"/>
    </font>
    <font>
      <sz val="13"/>
      <color indexed="60"/>
      <name val="Times New Roman"/>
      <family val="1"/>
    </font>
    <font>
      <b/>
      <sz val="30"/>
      <color indexed="60"/>
      <name val="Times New Roman"/>
      <family val="1"/>
    </font>
    <font>
      <b/>
      <sz val="18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2" fillId="0" borderId="15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171" fontId="22" fillId="0" borderId="17" xfId="0" applyNumberFormat="1" applyFont="1" applyBorder="1" applyAlignment="1">
      <alignment horizontal="center"/>
    </xf>
    <xf numFmtId="171" fontId="22" fillId="0" borderId="18" xfId="0" applyNumberFormat="1" applyFont="1" applyBorder="1" applyAlignment="1">
      <alignment horizontal="center"/>
    </xf>
    <xf numFmtId="171" fontId="22" fillId="0" borderId="19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textRotation="90" wrapText="1"/>
    </xf>
    <xf numFmtId="0" fontId="4" fillId="0" borderId="0" xfId="0" applyFont="1" applyFill="1" applyAlignment="1">
      <alignment/>
    </xf>
    <xf numFmtId="14" fontId="12" fillId="0" borderId="11" xfId="0" applyNumberFormat="1" applyFont="1" applyBorder="1" applyAlignment="1">
      <alignment horizontal="center" vertical="center" textRotation="90" wrapText="1"/>
    </xf>
    <xf numFmtId="171" fontId="22" fillId="0" borderId="20" xfId="0" applyNumberFormat="1" applyFont="1" applyBorder="1" applyAlignment="1">
      <alignment horizontal="center"/>
    </xf>
    <xf numFmtId="171" fontId="22" fillId="0" borderId="21" xfId="0" applyNumberFormat="1" applyFont="1" applyBorder="1" applyAlignment="1">
      <alignment horizontal="center"/>
    </xf>
    <xf numFmtId="171" fontId="22" fillId="0" borderId="22" xfId="0" applyNumberFormat="1" applyFont="1" applyBorder="1" applyAlignment="1">
      <alignment horizontal="center"/>
    </xf>
    <xf numFmtId="171" fontId="22" fillId="0" borderId="23" xfId="0" applyNumberFormat="1" applyFont="1" applyBorder="1" applyAlignment="1">
      <alignment horizontal="center"/>
    </xf>
    <xf numFmtId="171" fontId="22" fillId="0" borderId="24" xfId="0" applyNumberFormat="1" applyFont="1" applyBorder="1" applyAlignment="1">
      <alignment horizontal="center"/>
    </xf>
    <xf numFmtId="171" fontId="22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0" xfId="0" applyFont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29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3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/>
    </xf>
    <xf numFmtId="49" fontId="13" fillId="0" borderId="34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3" fillId="0" borderId="42" xfId="0" applyFont="1" applyBorder="1" applyAlignment="1">
      <alignment/>
    </xf>
    <xf numFmtId="49" fontId="13" fillId="0" borderId="42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/>
    </xf>
    <xf numFmtId="14" fontId="12" fillId="0" borderId="15" xfId="0" applyNumberFormat="1" applyFont="1" applyFill="1" applyBorder="1" applyAlignment="1">
      <alignment horizontal="center" textRotation="90" wrapText="1"/>
    </xf>
    <xf numFmtId="14" fontId="12" fillId="0" borderId="11" xfId="0" applyNumberFormat="1" applyFont="1" applyFill="1" applyBorder="1" applyAlignment="1">
      <alignment horizontal="center" textRotation="90" wrapText="1"/>
    </xf>
    <xf numFmtId="0" fontId="8" fillId="0" borderId="0" xfId="0" applyFont="1" applyFill="1" applyAlignment="1">
      <alignment horizontal="center" vertical="center"/>
    </xf>
    <xf numFmtId="16" fontId="13" fillId="0" borderId="35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71" fontId="22" fillId="0" borderId="34" xfId="0" applyNumberFormat="1" applyFont="1" applyBorder="1" applyAlignment="1">
      <alignment horizontal="center"/>
    </xf>
    <xf numFmtId="171" fontId="22" fillId="0" borderId="35" xfId="0" applyNumberFormat="1" applyFont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1" fontId="22" fillId="0" borderId="50" xfId="0" applyNumberFormat="1" applyFont="1" applyBorder="1" applyAlignment="1">
      <alignment horizontal="center"/>
    </xf>
    <xf numFmtId="0" fontId="4" fillId="0" borderId="51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63" xfId="0" applyFont="1" applyFill="1" applyBorder="1" applyAlignment="1">
      <alignment vertical="center"/>
    </xf>
    <xf numFmtId="171" fontId="10" fillId="0" borderId="23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171" fontId="10" fillId="0" borderId="17" xfId="0" applyNumberFormat="1" applyFont="1" applyBorder="1" applyAlignment="1">
      <alignment horizontal="center" vertical="center"/>
    </xf>
    <xf numFmtId="171" fontId="10" fillId="0" borderId="20" xfId="0" applyNumberFormat="1" applyFont="1" applyBorder="1" applyAlignment="1">
      <alignment horizontal="center" vertical="center"/>
    </xf>
    <xf numFmtId="171" fontId="21" fillId="0" borderId="59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50" xfId="0" applyFont="1" applyFill="1" applyBorder="1" applyAlignment="1">
      <alignment vertical="center"/>
    </xf>
    <xf numFmtId="171" fontId="18" fillId="33" borderId="24" xfId="0" applyNumberFormat="1" applyFont="1" applyFill="1" applyBorder="1" applyAlignment="1">
      <alignment horizontal="center" vertical="center"/>
    </xf>
    <xf numFmtId="171" fontId="2" fillId="0" borderId="18" xfId="0" applyNumberFormat="1" applyFont="1" applyBorder="1" applyAlignment="1">
      <alignment horizontal="center" vertical="center"/>
    </xf>
    <xf numFmtId="171" fontId="10" fillId="0" borderId="18" xfId="0" applyNumberFormat="1" applyFont="1" applyBorder="1" applyAlignment="1">
      <alignment horizontal="center" vertical="center"/>
    </xf>
    <xf numFmtId="171" fontId="24" fillId="33" borderId="18" xfId="0" applyNumberFormat="1" applyFont="1" applyFill="1" applyBorder="1" applyAlignment="1">
      <alignment horizontal="center" vertical="center"/>
    </xf>
    <xf numFmtId="171" fontId="2" fillId="0" borderId="21" xfId="0" applyNumberFormat="1" applyFont="1" applyBorder="1" applyAlignment="1">
      <alignment horizontal="center" vertical="center"/>
    </xf>
    <xf numFmtId="171" fontId="21" fillId="0" borderId="12" xfId="0" applyNumberFormat="1" applyFont="1" applyBorder="1" applyAlignment="1">
      <alignment horizontal="center" vertical="center"/>
    </xf>
    <xf numFmtId="171" fontId="2" fillId="0" borderId="24" xfId="0" applyNumberFormat="1" applyFont="1" applyBorder="1" applyAlignment="1">
      <alignment horizontal="center" vertical="center"/>
    </xf>
    <xf numFmtId="171" fontId="18" fillId="33" borderId="18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171" fontId="10" fillId="0" borderId="24" xfId="0" applyNumberFormat="1" applyFont="1" applyBorder="1" applyAlignment="1">
      <alignment horizontal="center" vertical="center"/>
    </xf>
    <xf numFmtId="171" fontId="18" fillId="33" borderId="21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/>
    </xf>
    <xf numFmtId="171" fontId="2" fillId="0" borderId="25" xfId="0" applyNumberFormat="1" applyFont="1" applyBorder="1" applyAlignment="1">
      <alignment horizontal="center" vertical="center"/>
    </xf>
    <xf numFmtId="171" fontId="2" fillId="0" borderId="19" xfId="0" applyNumberFormat="1" applyFont="1" applyBorder="1" applyAlignment="1">
      <alignment horizontal="center" vertical="center"/>
    </xf>
    <xf numFmtId="171" fontId="10" fillId="0" borderId="19" xfId="0" applyNumberFormat="1" applyFont="1" applyBorder="1" applyAlignment="1">
      <alignment horizontal="center" vertical="center"/>
    </xf>
    <xf numFmtId="171" fontId="2" fillId="0" borderId="22" xfId="0" applyNumberFormat="1" applyFont="1" applyBorder="1" applyAlignment="1">
      <alignment horizontal="center" vertical="center"/>
    </xf>
    <xf numFmtId="171" fontId="21" fillId="0" borderId="14" xfId="0" applyNumberFormat="1" applyFont="1" applyBorder="1" applyAlignment="1">
      <alignment horizontal="center" vertical="center"/>
    </xf>
    <xf numFmtId="171" fontId="22" fillId="0" borderId="0" xfId="0" applyNumberFormat="1" applyFont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18" fillId="33" borderId="23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 vertical="center"/>
    </xf>
    <xf numFmtId="171" fontId="18" fillId="33" borderId="17" xfId="0" applyNumberFormat="1" applyFont="1" applyFill="1" applyBorder="1" applyAlignment="1">
      <alignment horizontal="center" vertical="center"/>
    </xf>
    <xf numFmtId="171" fontId="10" fillId="0" borderId="34" xfId="0" applyNumberFormat="1" applyFont="1" applyBorder="1" applyAlignment="1">
      <alignment horizontal="center" vertical="center"/>
    </xf>
    <xf numFmtId="0" fontId="2" fillId="0" borderId="65" xfId="0" applyFont="1" applyFill="1" applyBorder="1" applyAlignment="1">
      <alignment vertical="center"/>
    </xf>
    <xf numFmtId="171" fontId="18" fillId="33" borderId="38" xfId="0" applyNumberFormat="1" applyFont="1" applyFill="1" applyBorder="1" applyAlignment="1">
      <alignment horizontal="center" vertical="center"/>
    </xf>
    <xf numFmtId="171" fontId="2" fillId="0" borderId="35" xfId="0" applyNumberFormat="1" applyFont="1" applyBorder="1" applyAlignment="1">
      <alignment horizontal="center" vertical="center"/>
    </xf>
    <xf numFmtId="171" fontId="18" fillId="33" borderId="35" xfId="0" applyNumberFormat="1" applyFont="1" applyFill="1" applyBorder="1" applyAlignment="1">
      <alignment horizontal="center" vertical="center"/>
    </xf>
    <xf numFmtId="171" fontId="2" fillId="0" borderId="25" xfId="0" applyNumberFormat="1" applyFont="1" applyFill="1" applyBorder="1" applyAlignment="1">
      <alignment horizontal="center" vertical="center"/>
    </xf>
    <xf numFmtId="171" fontId="18" fillId="33" borderId="19" xfId="0" applyNumberFormat="1" applyFont="1" applyFill="1" applyBorder="1" applyAlignment="1">
      <alignment horizontal="center" vertical="center"/>
    </xf>
    <xf numFmtId="171" fontId="2" fillId="0" borderId="19" xfId="0" applyNumberFormat="1" applyFont="1" applyFill="1" applyBorder="1" applyAlignment="1">
      <alignment horizontal="center" vertical="center"/>
    </xf>
    <xf numFmtId="171" fontId="18" fillId="33" borderId="31" xfId="0" applyNumberFormat="1" applyFont="1" applyFill="1" applyBorder="1" applyAlignment="1">
      <alignment horizontal="center" vertical="center"/>
    </xf>
    <xf numFmtId="171" fontId="21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1" fontId="22" fillId="0" borderId="0" xfId="0" applyNumberFormat="1" applyFont="1" applyFill="1" applyAlignment="1">
      <alignment horizontal="center" vertical="center"/>
    </xf>
    <xf numFmtId="171" fontId="21" fillId="0" borderId="0" xfId="0" applyNumberFormat="1" applyFont="1" applyFill="1" applyAlignment="1">
      <alignment horizontal="center" vertical="center"/>
    </xf>
    <xf numFmtId="171" fontId="2" fillId="0" borderId="23" xfId="0" applyNumberFormat="1" applyFont="1" applyFill="1" applyBorder="1" applyAlignment="1">
      <alignment horizontal="center" vertical="center"/>
    </xf>
    <xf numFmtId="171" fontId="18" fillId="33" borderId="20" xfId="0" applyNumberFormat="1" applyFont="1" applyFill="1" applyBorder="1" applyAlignment="1">
      <alignment horizontal="center" vertical="center"/>
    </xf>
    <xf numFmtId="171" fontId="21" fillId="0" borderId="59" xfId="0" applyNumberFormat="1" applyFont="1" applyFill="1" applyBorder="1" applyAlignment="1">
      <alignment horizontal="center" vertical="center"/>
    </xf>
    <xf numFmtId="171" fontId="2" fillId="0" borderId="18" xfId="0" applyNumberFormat="1" applyFont="1" applyFill="1" applyBorder="1" applyAlignment="1">
      <alignment horizontal="center" vertical="center"/>
    </xf>
    <xf numFmtId="171" fontId="2" fillId="0" borderId="21" xfId="0" applyNumberFormat="1" applyFont="1" applyFill="1" applyBorder="1" applyAlignment="1">
      <alignment horizontal="center" vertical="center"/>
    </xf>
    <xf numFmtId="171" fontId="21" fillId="0" borderId="12" xfId="0" applyNumberFormat="1" applyFont="1" applyFill="1" applyBorder="1" applyAlignment="1">
      <alignment horizontal="center" vertical="center"/>
    </xf>
    <xf numFmtId="171" fontId="2" fillId="0" borderId="24" xfId="0" applyNumberFormat="1" applyFont="1" applyFill="1" applyBorder="1" applyAlignment="1">
      <alignment horizontal="center" vertical="center"/>
    </xf>
    <xf numFmtId="171" fontId="10" fillId="0" borderId="21" xfId="0" applyNumberFormat="1" applyFont="1" applyBorder="1" applyAlignment="1">
      <alignment horizontal="center" vertical="center"/>
    </xf>
    <xf numFmtId="171" fontId="2" fillId="0" borderId="22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vertical="center"/>
    </xf>
    <xf numFmtId="171" fontId="2" fillId="0" borderId="38" xfId="0" applyNumberFormat="1" applyFont="1" applyFill="1" applyBorder="1" applyAlignment="1">
      <alignment horizontal="center" vertical="center"/>
    </xf>
    <xf numFmtId="171" fontId="2" fillId="0" borderId="54" xfId="0" applyNumberFormat="1" applyFont="1" applyFill="1" applyBorder="1" applyAlignment="1">
      <alignment horizontal="center" vertical="center"/>
    </xf>
    <xf numFmtId="171" fontId="2" fillId="0" borderId="39" xfId="0" applyNumberFormat="1" applyFont="1" applyFill="1" applyBorder="1" applyAlignment="1">
      <alignment horizontal="center" vertical="center"/>
    </xf>
    <xf numFmtId="171" fontId="2" fillId="0" borderId="66" xfId="0" applyNumberFormat="1" applyFont="1" applyFill="1" applyBorder="1" applyAlignment="1">
      <alignment horizontal="center" vertical="center"/>
    </xf>
    <xf numFmtId="171" fontId="21" fillId="0" borderId="44" xfId="0" applyNumberFormat="1" applyFont="1" applyFill="1" applyBorder="1" applyAlignment="1">
      <alignment horizontal="center" vertical="center"/>
    </xf>
    <xf numFmtId="171" fontId="10" fillId="0" borderId="25" xfId="0" applyNumberFormat="1" applyFont="1" applyBorder="1" applyAlignment="1">
      <alignment horizontal="center" vertical="center"/>
    </xf>
    <xf numFmtId="171" fontId="2" fillId="0" borderId="3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1" fontId="2" fillId="0" borderId="23" xfId="0" applyNumberFormat="1" applyFont="1" applyBorder="1" applyAlignment="1">
      <alignment horizontal="center" vertical="center"/>
    </xf>
    <xf numFmtId="171" fontId="2" fillId="0" borderId="34" xfId="0" applyNumberFormat="1" applyFont="1" applyBorder="1" applyAlignment="1">
      <alignment horizontal="center" vertical="center"/>
    </xf>
    <xf numFmtId="171" fontId="21" fillId="0" borderId="67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1" fontId="19" fillId="33" borderId="24" xfId="0" applyNumberFormat="1" applyFont="1" applyFill="1" applyBorder="1" applyAlignment="1">
      <alignment horizontal="center" vertical="center"/>
    </xf>
    <xf numFmtId="171" fontId="19" fillId="33" borderId="18" xfId="0" applyNumberFormat="1" applyFont="1" applyFill="1" applyBorder="1" applyAlignment="1">
      <alignment horizontal="center" vertical="center"/>
    </xf>
    <xf numFmtId="171" fontId="21" fillId="0" borderId="5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1" fontId="19" fillId="33" borderId="35" xfId="0" applyNumberFormat="1" applyFont="1" applyFill="1" applyBorder="1" applyAlignment="1">
      <alignment horizontal="center" vertical="center"/>
    </xf>
    <xf numFmtId="171" fontId="19" fillId="33" borderId="19" xfId="0" applyNumberFormat="1" applyFont="1" applyFill="1" applyBorder="1" applyAlignment="1">
      <alignment horizontal="center" vertical="center"/>
    </xf>
    <xf numFmtId="171" fontId="2" fillId="0" borderId="31" xfId="0" applyNumberFormat="1" applyFont="1" applyBorder="1" applyAlignment="1">
      <alignment horizontal="center" vertical="center"/>
    </xf>
    <xf numFmtId="171" fontId="21" fillId="0" borderId="6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19" fillId="33" borderId="23" xfId="0" applyNumberFormat="1" applyFont="1" applyFill="1" applyBorder="1" applyAlignment="1">
      <alignment horizontal="center" vertical="center"/>
    </xf>
    <xf numFmtId="171" fontId="19" fillId="33" borderId="17" xfId="0" applyNumberFormat="1" applyFont="1" applyFill="1" applyBorder="1" applyAlignment="1">
      <alignment horizontal="center" vertical="center"/>
    </xf>
    <xf numFmtId="171" fontId="19" fillId="33" borderId="38" xfId="0" applyNumberFormat="1" applyFont="1" applyFill="1" applyBorder="1" applyAlignment="1">
      <alignment horizontal="center" vertical="center"/>
    </xf>
    <xf numFmtId="171" fontId="19" fillId="33" borderId="31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171" fontId="19" fillId="33" borderId="34" xfId="0" applyNumberFormat="1" applyFont="1" applyFill="1" applyBorder="1" applyAlignment="1">
      <alignment horizontal="center" vertical="center"/>
    </xf>
    <xf numFmtId="171" fontId="2" fillId="0" borderId="35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49" fontId="25" fillId="0" borderId="5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73" fontId="25" fillId="0" borderId="16" xfId="0" applyNumberFormat="1" applyFont="1" applyBorder="1" applyAlignment="1">
      <alignment horizontal="center"/>
    </xf>
    <xf numFmtId="173" fontId="25" fillId="0" borderId="5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13" fillId="0" borderId="5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75" xfId="0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left"/>
    </xf>
    <xf numFmtId="0" fontId="13" fillId="0" borderId="78" xfId="0" applyFont="1" applyFill="1" applyBorder="1" applyAlignment="1">
      <alignment horizontal="left"/>
    </xf>
    <xf numFmtId="0" fontId="13" fillId="0" borderId="79" xfId="0" applyFont="1" applyFill="1" applyBorder="1" applyAlignment="1">
      <alignment horizontal="left"/>
    </xf>
    <xf numFmtId="0" fontId="13" fillId="0" borderId="77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3" fillId="0" borderId="79" xfId="0" applyFont="1" applyBorder="1" applyAlignment="1">
      <alignment horizontal="center"/>
    </xf>
    <xf numFmtId="0" fontId="13" fillId="0" borderId="50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82" xfId="0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6" fillId="0" borderId="61" xfId="0" applyFont="1" applyFill="1" applyBorder="1" applyAlignment="1">
      <alignment horizontal="left"/>
    </xf>
    <xf numFmtId="0" fontId="16" fillId="0" borderId="68" xfId="0" applyFont="1" applyFill="1" applyBorder="1" applyAlignment="1">
      <alignment horizontal="left"/>
    </xf>
    <xf numFmtId="0" fontId="16" fillId="0" borderId="62" xfId="0" applyFont="1" applyFill="1" applyBorder="1" applyAlignment="1">
      <alignment horizontal="left"/>
    </xf>
    <xf numFmtId="0" fontId="16" fillId="0" borderId="83" xfId="0" applyFont="1" applyFill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84" xfId="0" applyFont="1" applyFill="1" applyBorder="1" applyAlignment="1">
      <alignment horizontal="center"/>
    </xf>
    <xf numFmtId="0" fontId="13" fillId="0" borderId="85" xfId="0" applyFont="1" applyFill="1" applyBorder="1" applyAlignment="1">
      <alignment horizontal="center"/>
    </xf>
    <xf numFmtId="0" fontId="13" fillId="0" borderId="86" xfId="0" applyFont="1" applyFill="1" applyBorder="1" applyAlignment="1">
      <alignment horizontal="center"/>
    </xf>
    <xf numFmtId="47" fontId="13" fillId="0" borderId="50" xfId="0" applyNumberFormat="1" applyFont="1" applyFill="1" applyBorder="1" applyAlignment="1">
      <alignment horizontal="center"/>
    </xf>
    <xf numFmtId="0" fontId="13" fillId="0" borderId="55" xfId="0" applyNumberFormat="1" applyFont="1" applyFill="1" applyBorder="1" applyAlignment="1">
      <alignment horizontal="center"/>
    </xf>
    <xf numFmtId="47" fontId="13" fillId="0" borderId="21" xfId="0" applyNumberFormat="1" applyFont="1" applyFill="1" applyBorder="1" applyAlignment="1">
      <alignment horizontal="center"/>
    </xf>
    <xf numFmtId="0" fontId="13" fillId="0" borderId="60" xfId="0" applyNumberFormat="1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5" fillId="0" borderId="78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left"/>
    </xf>
    <xf numFmtId="0" fontId="13" fillId="0" borderId="81" xfId="0" applyFont="1" applyBorder="1" applyAlignment="1">
      <alignment horizontal="left"/>
    </xf>
    <xf numFmtId="0" fontId="13" fillId="0" borderId="79" xfId="0" applyFont="1" applyBorder="1" applyAlignment="1">
      <alignment horizontal="left"/>
    </xf>
    <xf numFmtId="0" fontId="13" fillId="0" borderId="61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62" xfId="0" applyFont="1" applyFill="1" applyBorder="1" applyAlignment="1">
      <alignment horizontal="left"/>
    </xf>
    <xf numFmtId="0" fontId="16" fillId="0" borderId="61" xfId="0" applyFont="1" applyFill="1" applyBorder="1" applyAlignment="1">
      <alignment horizontal="center"/>
    </xf>
    <xf numFmtId="0" fontId="16" fillId="0" borderId="83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55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171" fontId="22" fillId="0" borderId="39" xfId="0" applyNumberFormat="1" applyFont="1" applyBorder="1" applyAlignment="1">
      <alignment horizontal="center"/>
    </xf>
    <xf numFmtId="171" fontId="22" fillId="0" borderId="47" xfId="0" applyNumberFormat="1" applyFont="1" applyBorder="1" applyAlignment="1">
      <alignment horizontal="center"/>
    </xf>
    <xf numFmtId="171" fontId="22" fillId="0" borderId="77" xfId="0" applyNumberFormat="1" applyFont="1" applyBorder="1" applyAlignment="1">
      <alignment horizontal="center"/>
    </xf>
    <xf numFmtId="171" fontId="22" fillId="0" borderId="78" xfId="0" applyNumberFormat="1" applyFont="1" applyBorder="1" applyAlignment="1">
      <alignment horizontal="center"/>
    </xf>
    <xf numFmtId="171" fontId="22" fillId="0" borderId="81" xfId="0" applyNumberFormat="1" applyFont="1" applyBorder="1" applyAlignment="1">
      <alignment horizontal="center"/>
    </xf>
    <xf numFmtId="171" fontId="22" fillId="0" borderId="79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173" fontId="3" fillId="0" borderId="53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b val="0"/>
        <i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171450</xdr:rowOff>
    </xdr:from>
    <xdr:to>
      <xdr:col>0</xdr:col>
      <xdr:colOff>1457325</xdr:colOff>
      <xdr:row>2</xdr:row>
      <xdr:rowOff>733425</xdr:rowOff>
    </xdr:to>
    <xdr:sp>
      <xdr:nvSpPr>
        <xdr:cNvPr id="1" name="WordArt 12"/>
        <xdr:cNvSpPr>
          <a:spLocks/>
        </xdr:cNvSpPr>
      </xdr:nvSpPr>
      <xdr:spPr>
        <a:xfrm>
          <a:off x="123825" y="666750"/>
          <a:ext cx="1333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993300"/>
              </a:solidFill>
            </a:rPr>
            <a:t>PODLIPANSKÁ
</a:t>
          </a:r>
          <a:r>
            <a:rPr lang="en-US" cap="none" sz="1200" b="0" i="0" u="none" baseline="0">
              <a:solidFill>
                <a:srgbClr val="000000"/>
              </a:solidFill>
            </a:rPr>
            <a:t>LIGA   -   r. 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152400</xdr:rowOff>
    </xdr:from>
    <xdr:to>
      <xdr:col>0</xdr:col>
      <xdr:colOff>1609725</xdr:colOff>
      <xdr:row>2</xdr:row>
      <xdr:rowOff>714375</xdr:rowOff>
    </xdr:to>
    <xdr:sp>
      <xdr:nvSpPr>
        <xdr:cNvPr id="1" name="WordArt 12"/>
        <xdr:cNvSpPr>
          <a:spLocks/>
        </xdr:cNvSpPr>
      </xdr:nvSpPr>
      <xdr:spPr>
        <a:xfrm>
          <a:off x="276225" y="638175"/>
          <a:ext cx="1333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993300"/>
              </a:solidFill>
            </a:rPr>
            <a:t>PODLIPANSKÁ
</a:t>
          </a:r>
          <a:r>
            <a:rPr lang="en-US" cap="none" sz="1200" b="0" i="0" u="none" baseline="0">
              <a:solidFill>
                <a:srgbClr val="000000"/>
              </a:solidFill>
            </a:rPr>
            <a:t>LIGA   -   r. 2011</a:t>
          </a:r>
        </a:p>
      </xdr:txBody>
    </xdr:sp>
    <xdr:clientData/>
  </xdr:twoCellAnchor>
  <xdr:twoCellAnchor>
    <xdr:from>
      <xdr:col>0</xdr:col>
      <xdr:colOff>276225</xdr:colOff>
      <xdr:row>2</xdr:row>
      <xdr:rowOff>152400</xdr:rowOff>
    </xdr:from>
    <xdr:to>
      <xdr:col>0</xdr:col>
      <xdr:colOff>1609725</xdr:colOff>
      <xdr:row>2</xdr:row>
      <xdr:rowOff>714375</xdr:rowOff>
    </xdr:to>
    <xdr:sp>
      <xdr:nvSpPr>
        <xdr:cNvPr id="2" name="WordArt 12"/>
        <xdr:cNvSpPr>
          <a:spLocks/>
        </xdr:cNvSpPr>
      </xdr:nvSpPr>
      <xdr:spPr>
        <a:xfrm>
          <a:off x="276225" y="638175"/>
          <a:ext cx="13335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993300"/>
              </a:solidFill>
            </a:rPr>
            <a:t>PODLIPANSKÁ
</a:t>
          </a:r>
          <a:r>
            <a:rPr lang="en-US" cap="none" sz="1200" b="0" i="0" u="none" baseline="0">
              <a:solidFill>
                <a:srgbClr val="000000"/>
              </a:solidFill>
            </a:rPr>
            <a:t>LIGA   -   r. 2011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266700</xdr:rowOff>
    </xdr:from>
    <xdr:to>
      <xdr:col>0</xdr:col>
      <xdr:colOff>1533525</xdr:colOff>
      <xdr:row>2</xdr:row>
      <xdr:rowOff>828675</xdr:rowOff>
    </xdr:to>
    <xdr:sp>
      <xdr:nvSpPr>
        <xdr:cNvPr id="1" name="WordArt 38"/>
        <xdr:cNvSpPr>
          <a:spLocks/>
        </xdr:cNvSpPr>
      </xdr:nvSpPr>
      <xdr:spPr>
        <a:xfrm>
          <a:off x="28575" y="752475"/>
          <a:ext cx="15049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Times New Roman"/>
              <a:cs typeface="Times New Roman"/>
            </a:rPr>
            <a:t>PODLIPANSKÁLIGA   -   r. 2011</a:t>
          </a:r>
        </a:p>
      </xdr:txBody>
    </xdr:sp>
    <xdr:clientData/>
  </xdr:twoCellAnchor>
  <xdr:oneCellAnchor>
    <xdr:from>
      <xdr:col>0</xdr:col>
      <xdr:colOff>1352550</xdr:colOff>
      <xdr:row>2</xdr:row>
      <xdr:rowOff>1095375</xdr:rowOff>
    </xdr:from>
    <xdr:ext cx="76200" cy="200025"/>
    <xdr:sp fLocksText="0">
      <xdr:nvSpPr>
        <xdr:cNvPr id="2" name="TextovéPole 2"/>
        <xdr:cNvSpPr txBox="1">
          <a:spLocks noChangeArrowheads="1"/>
        </xdr:cNvSpPr>
      </xdr:nvSpPr>
      <xdr:spPr>
        <a:xfrm>
          <a:off x="1352550" y="158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2</xdr:row>
      <xdr:rowOff>266700</xdr:rowOff>
    </xdr:from>
    <xdr:to>
      <xdr:col>0</xdr:col>
      <xdr:colOff>1533525</xdr:colOff>
      <xdr:row>2</xdr:row>
      <xdr:rowOff>828675</xdr:rowOff>
    </xdr:to>
    <xdr:sp>
      <xdr:nvSpPr>
        <xdr:cNvPr id="3" name="WordArt 38"/>
        <xdr:cNvSpPr>
          <a:spLocks/>
        </xdr:cNvSpPr>
      </xdr:nvSpPr>
      <xdr:spPr>
        <a:xfrm>
          <a:off x="28575" y="752475"/>
          <a:ext cx="15049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Times New Roman"/>
              <a:cs typeface="Times New Roman"/>
            </a:rPr>
            <a:t>PODLIPANSKÁLIGA   -   r. 2011</a:t>
          </a:r>
        </a:p>
      </xdr:txBody>
    </xdr:sp>
    <xdr:clientData/>
  </xdr:twoCellAnchor>
  <xdr:oneCellAnchor>
    <xdr:from>
      <xdr:col>0</xdr:col>
      <xdr:colOff>1352550</xdr:colOff>
      <xdr:row>2</xdr:row>
      <xdr:rowOff>1095375</xdr:rowOff>
    </xdr:from>
    <xdr:ext cx="76200" cy="200025"/>
    <xdr:sp fLocksText="0">
      <xdr:nvSpPr>
        <xdr:cNvPr id="4" name="TextovéPole 4"/>
        <xdr:cNvSpPr txBox="1">
          <a:spLocks noChangeArrowheads="1"/>
        </xdr:cNvSpPr>
      </xdr:nvSpPr>
      <xdr:spPr>
        <a:xfrm>
          <a:off x="1352550" y="158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3.28125" style="2" customWidth="1"/>
    <col min="2" max="2" width="2.421875" style="2" customWidth="1"/>
    <col min="3" max="3" width="33.28125" style="2" customWidth="1"/>
    <col min="4" max="4" width="2.421875" style="2" customWidth="1"/>
    <col min="5" max="5" width="37.57421875" style="2" bestFit="1" customWidth="1"/>
    <col min="6" max="6" width="9.140625" style="2" hidden="1" customWidth="1"/>
    <col min="7" max="7" width="2.421875" style="2" customWidth="1"/>
    <col min="8" max="8" width="35.28125" style="2" bestFit="1" customWidth="1"/>
    <col min="9" max="16384" width="9.140625" style="2" customWidth="1"/>
  </cols>
  <sheetData>
    <row r="1" spans="1:8" ht="37.5">
      <c r="A1" s="254" t="s">
        <v>51</v>
      </c>
      <c r="B1" s="254"/>
      <c r="C1" s="254"/>
      <c r="D1" s="254"/>
      <c r="E1" s="254"/>
      <c r="F1" s="254"/>
      <c r="G1" s="254"/>
      <c r="H1" s="254"/>
    </row>
    <row r="2" spans="1:8" ht="22.5">
      <c r="A2" s="255"/>
      <c r="B2" s="255"/>
      <c r="C2" s="255"/>
      <c r="D2" s="255"/>
      <c r="E2" s="255"/>
      <c r="F2" s="255"/>
      <c r="G2" s="255"/>
      <c r="H2" s="255"/>
    </row>
    <row r="3" ht="36.75" customHeight="1" thickBot="1"/>
    <row r="4" spans="1:8" s="124" customFormat="1" ht="20.25" thickBot="1">
      <c r="A4" s="123" t="s">
        <v>17</v>
      </c>
      <c r="C4" s="123" t="s">
        <v>18</v>
      </c>
      <c r="E4" s="123" t="s">
        <v>50</v>
      </c>
      <c r="H4" s="123" t="s">
        <v>49</v>
      </c>
    </row>
    <row r="5" spans="1:8" s="3" customFormat="1" ht="20.25" thickTop="1">
      <c r="A5" s="8" t="s">
        <v>105</v>
      </c>
      <c r="B5" s="19"/>
      <c r="C5" s="8" t="s">
        <v>105</v>
      </c>
      <c r="D5" s="19"/>
      <c r="E5" s="8" t="s">
        <v>95</v>
      </c>
      <c r="F5" s="19"/>
      <c r="G5" s="19"/>
      <c r="H5" s="8" t="s">
        <v>104</v>
      </c>
    </row>
    <row r="6" spans="1:8" s="3" customFormat="1" ht="19.5">
      <c r="A6" s="8" t="s">
        <v>95</v>
      </c>
      <c r="B6" s="19"/>
      <c r="C6" s="8" t="s">
        <v>95</v>
      </c>
      <c r="D6" s="19"/>
      <c r="E6" s="8" t="s">
        <v>114</v>
      </c>
      <c r="F6" s="19"/>
      <c r="G6" s="19"/>
      <c r="H6" s="8" t="s">
        <v>19</v>
      </c>
    </row>
    <row r="7" spans="1:8" s="3" customFormat="1" ht="20.25" thickBot="1">
      <c r="A7" s="8" t="s">
        <v>101</v>
      </c>
      <c r="B7" s="19"/>
      <c r="C7" s="8" t="s">
        <v>104</v>
      </c>
      <c r="D7" s="19"/>
      <c r="E7" s="8" t="s">
        <v>115</v>
      </c>
      <c r="F7" s="19"/>
      <c r="G7" s="19"/>
      <c r="H7" s="119" t="s">
        <v>106</v>
      </c>
    </row>
    <row r="8" spans="1:8" s="3" customFormat="1" ht="19.5">
      <c r="A8" s="8" t="s">
        <v>97</v>
      </c>
      <c r="B8" s="19"/>
      <c r="C8" s="8" t="s">
        <v>19</v>
      </c>
      <c r="D8" s="19"/>
      <c r="E8" s="8" t="s">
        <v>108</v>
      </c>
      <c r="F8" s="19"/>
      <c r="G8" s="19"/>
      <c r="H8" s="113"/>
    </row>
    <row r="9" spans="1:8" s="3" customFormat="1" ht="20.25" thickBot="1">
      <c r="A9" s="8" t="s">
        <v>99</v>
      </c>
      <c r="B9" s="19"/>
      <c r="C9" s="10" t="s">
        <v>39</v>
      </c>
      <c r="D9" s="19"/>
      <c r="E9" s="8" t="s">
        <v>107</v>
      </c>
      <c r="F9" s="19"/>
      <c r="G9" s="19"/>
      <c r="H9" s="113"/>
    </row>
    <row r="10" spans="1:8" s="3" customFormat="1" ht="19.5">
      <c r="A10" s="8" t="s">
        <v>19</v>
      </c>
      <c r="B10" s="19"/>
      <c r="C10" s="113"/>
      <c r="D10" s="19"/>
      <c r="E10" s="8" t="s">
        <v>19</v>
      </c>
      <c r="F10" s="19"/>
      <c r="G10" s="19"/>
      <c r="H10" s="113"/>
    </row>
    <row r="11" spans="1:8" s="3" customFormat="1" ht="19.5">
      <c r="A11" s="9" t="s">
        <v>37</v>
      </c>
      <c r="B11" s="19"/>
      <c r="C11" s="113"/>
      <c r="D11" s="19"/>
      <c r="E11" s="9" t="s">
        <v>37</v>
      </c>
      <c r="F11" s="19"/>
      <c r="G11" s="19"/>
      <c r="H11" s="113"/>
    </row>
    <row r="12" spans="1:8" s="3" customFormat="1" ht="19.5">
      <c r="A12" s="9" t="s">
        <v>94</v>
      </c>
      <c r="B12" s="19"/>
      <c r="C12" s="113"/>
      <c r="D12" s="19"/>
      <c r="E12" s="9" t="s">
        <v>109</v>
      </c>
      <c r="F12" s="19"/>
      <c r="G12" s="19"/>
      <c r="H12" s="113"/>
    </row>
    <row r="13" spans="1:8" s="3" customFormat="1" ht="20.25" thickBot="1">
      <c r="A13" s="9" t="s">
        <v>39</v>
      </c>
      <c r="B13" s="19"/>
      <c r="C13" s="113"/>
      <c r="D13" s="19"/>
      <c r="E13" s="10" t="s">
        <v>106</v>
      </c>
      <c r="F13" s="19"/>
      <c r="G13" s="19"/>
      <c r="H13" s="113"/>
    </row>
    <row r="14" spans="1:8" ht="20.25" thickBot="1">
      <c r="A14" s="10" t="s">
        <v>96</v>
      </c>
      <c r="C14" s="113"/>
      <c r="E14" s="113"/>
      <c r="H14" s="113"/>
    </row>
    <row r="15" spans="1:3" ht="19.5">
      <c r="A15" s="3"/>
      <c r="C15" s="3"/>
    </row>
    <row r="16" ht="15.75">
      <c r="A16" s="2" t="s">
        <v>20</v>
      </c>
    </row>
    <row r="17" ht="15.75">
      <c r="A17" s="2" t="s">
        <v>21</v>
      </c>
    </row>
    <row r="18" ht="15.75">
      <c r="A18" s="2" t="s">
        <v>22</v>
      </c>
    </row>
    <row r="19" ht="15.75">
      <c r="A19" s="2" t="s">
        <v>52</v>
      </c>
    </row>
    <row r="20" ht="15.75">
      <c r="A20" s="2" t="s">
        <v>47</v>
      </c>
    </row>
  </sheetData>
  <sheetProtection/>
  <mergeCells count="2">
    <mergeCell ref="A1:H1"/>
    <mergeCell ref="A2:H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tabSelected="1" zoomScalePageLayoutView="0" workbookViewId="0" topLeftCell="A1">
      <selection activeCell="B2" sqref="B2:K2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5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91</v>
      </c>
      <c r="D4" s="37" t="s">
        <v>2</v>
      </c>
      <c r="E4" s="269" t="s">
        <v>89</v>
      </c>
      <c r="F4" s="270"/>
      <c r="G4" s="271"/>
      <c r="H4" s="272" t="s">
        <v>3</v>
      </c>
      <c r="I4" s="273"/>
      <c r="J4" s="274">
        <v>40824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39</v>
      </c>
      <c r="D9" s="24">
        <v>0.00031516203703703703</v>
      </c>
      <c r="E9" s="15"/>
      <c r="F9" s="21"/>
      <c r="G9" s="24">
        <v>0.000300462962962963</v>
      </c>
      <c r="H9" s="15"/>
      <c r="I9" s="21"/>
      <c r="J9" s="24">
        <v>0.000300462962962963</v>
      </c>
      <c r="K9" s="57" t="s">
        <v>14</v>
      </c>
      <c r="L9" s="33"/>
    </row>
    <row r="10" spans="1:12" ht="22.5" customHeight="1">
      <c r="A10" s="32"/>
      <c r="B10" s="58" t="s">
        <v>7</v>
      </c>
      <c r="C10" s="59" t="s">
        <v>124</v>
      </c>
      <c r="D10" s="25">
        <v>0.0003136574074074074</v>
      </c>
      <c r="E10" s="16"/>
      <c r="F10" s="22"/>
      <c r="G10" s="25">
        <v>0.00037650462962962963</v>
      </c>
      <c r="H10" s="16"/>
      <c r="I10" s="22"/>
      <c r="J10" s="25">
        <v>0.0003136574074074074</v>
      </c>
      <c r="K10" s="60" t="s">
        <v>44</v>
      </c>
      <c r="L10" s="33"/>
    </row>
    <row r="11" spans="1:12" ht="22.5" customHeight="1">
      <c r="A11" s="32"/>
      <c r="B11" s="58" t="s">
        <v>9</v>
      </c>
      <c r="C11" s="59" t="s">
        <v>104</v>
      </c>
      <c r="D11" s="25">
        <v>0.0005831018518518519</v>
      </c>
      <c r="E11" s="16"/>
      <c r="F11" s="22"/>
      <c r="G11" s="25">
        <v>0.0003018518518518518</v>
      </c>
      <c r="H11" s="16"/>
      <c r="I11" s="22"/>
      <c r="J11" s="25">
        <v>0.0003018518518518518</v>
      </c>
      <c r="K11" s="60" t="s">
        <v>15</v>
      </c>
      <c r="L11" s="33"/>
    </row>
    <row r="12" spans="1:12" ht="22.5" customHeight="1">
      <c r="A12" s="32"/>
      <c r="B12" s="58" t="s">
        <v>8</v>
      </c>
      <c r="C12" s="59" t="s">
        <v>101</v>
      </c>
      <c r="D12" s="25">
        <v>0.0002611111111111111</v>
      </c>
      <c r="E12" s="16"/>
      <c r="F12" s="22"/>
      <c r="G12" s="25" t="s">
        <v>103</v>
      </c>
      <c r="H12" s="16"/>
      <c r="I12" s="22"/>
      <c r="J12" s="25">
        <v>0.0002611111111111111</v>
      </c>
      <c r="K12" s="60" t="s">
        <v>6</v>
      </c>
      <c r="L12" s="33"/>
    </row>
    <row r="13" spans="1:12" ht="22.5" customHeight="1">
      <c r="A13" s="32"/>
      <c r="B13" s="58" t="s">
        <v>6</v>
      </c>
      <c r="C13" s="59" t="s">
        <v>97</v>
      </c>
      <c r="D13" s="25">
        <v>0.00027071759259259264</v>
      </c>
      <c r="E13" s="16"/>
      <c r="F13" s="22"/>
      <c r="G13" s="25" t="s">
        <v>103</v>
      </c>
      <c r="H13" s="16"/>
      <c r="I13" s="22"/>
      <c r="J13" s="25">
        <v>0.00027071759259259264</v>
      </c>
      <c r="K13" s="60" t="s">
        <v>11</v>
      </c>
      <c r="L13" s="33"/>
    </row>
    <row r="14" spans="1:12" ht="22.5" customHeight="1">
      <c r="A14" s="32"/>
      <c r="B14" s="58" t="s">
        <v>10</v>
      </c>
      <c r="C14" s="59" t="s">
        <v>95</v>
      </c>
      <c r="D14" s="25">
        <v>0.00024571759259259257</v>
      </c>
      <c r="E14" s="16"/>
      <c r="F14" s="22"/>
      <c r="G14" s="25">
        <v>0.0002465277777777778</v>
      </c>
      <c r="H14" s="16"/>
      <c r="I14" s="22"/>
      <c r="J14" s="25">
        <v>0.00024571759259259257</v>
      </c>
      <c r="K14" s="60" t="s">
        <v>9</v>
      </c>
      <c r="L14" s="33"/>
    </row>
    <row r="15" spans="1:12" ht="22.5" customHeight="1">
      <c r="A15" s="32"/>
      <c r="B15" s="58" t="s">
        <v>11</v>
      </c>
      <c r="C15" s="59" t="s">
        <v>19</v>
      </c>
      <c r="D15" s="25">
        <v>0.00028888888888888893</v>
      </c>
      <c r="E15" s="16"/>
      <c r="F15" s="22"/>
      <c r="G15" s="25">
        <v>0.00030092592592592595</v>
      </c>
      <c r="H15" s="16"/>
      <c r="I15" s="22"/>
      <c r="J15" s="25">
        <v>0.00028888888888888893</v>
      </c>
      <c r="K15" s="60" t="s">
        <v>12</v>
      </c>
      <c r="L15" s="33"/>
    </row>
    <row r="16" spans="1:12" ht="22.5" customHeight="1">
      <c r="A16" s="32"/>
      <c r="B16" s="58" t="s">
        <v>12</v>
      </c>
      <c r="C16" s="59" t="s">
        <v>23</v>
      </c>
      <c r="D16" s="25">
        <v>0.0002415509259259259</v>
      </c>
      <c r="E16" s="16"/>
      <c r="F16" s="22"/>
      <c r="G16" s="25">
        <v>0.00024236111111111114</v>
      </c>
      <c r="H16" s="16"/>
      <c r="I16" s="22"/>
      <c r="J16" s="25">
        <v>0.0002415509259259259</v>
      </c>
      <c r="K16" s="60" t="s">
        <v>7</v>
      </c>
      <c r="L16" s="33"/>
    </row>
    <row r="17" spans="1:12" ht="22.5" customHeight="1">
      <c r="A17" s="32"/>
      <c r="B17" s="58" t="s">
        <v>13</v>
      </c>
      <c r="C17" s="59" t="s">
        <v>96</v>
      </c>
      <c r="D17" s="25">
        <v>0.00037129629629629627</v>
      </c>
      <c r="E17" s="16"/>
      <c r="F17" s="22"/>
      <c r="G17" s="25">
        <v>0.00043437500000000003</v>
      </c>
      <c r="H17" s="16"/>
      <c r="I17" s="22"/>
      <c r="J17" s="25">
        <v>0.00037129629629629627</v>
      </c>
      <c r="K17" s="60" t="s">
        <v>181</v>
      </c>
      <c r="L17" s="33"/>
    </row>
    <row r="18" spans="1:12" ht="22.5" customHeight="1">
      <c r="A18" s="32"/>
      <c r="B18" s="58" t="s">
        <v>14</v>
      </c>
      <c r="C18" s="59" t="s">
        <v>182</v>
      </c>
      <c r="D18" s="25" t="s">
        <v>103</v>
      </c>
      <c r="E18" s="16"/>
      <c r="F18" s="22"/>
      <c r="G18" s="25">
        <v>0.00022893518518518518</v>
      </c>
      <c r="H18" s="16"/>
      <c r="I18" s="22"/>
      <c r="J18" s="25">
        <v>0.00022893518518518518</v>
      </c>
      <c r="K18" s="60" t="s">
        <v>5</v>
      </c>
      <c r="L18" s="33"/>
    </row>
    <row r="19" spans="1:12" ht="22.5" customHeight="1">
      <c r="A19" s="32"/>
      <c r="B19" s="58" t="s">
        <v>15</v>
      </c>
      <c r="C19" s="59" t="s">
        <v>183</v>
      </c>
      <c r="D19" s="25">
        <v>0.00024814814814814816</v>
      </c>
      <c r="E19" s="16"/>
      <c r="F19" s="22"/>
      <c r="G19" s="25">
        <v>0.00026886574074074074</v>
      </c>
      <c r="H19" s="16"/>
      <c r="I19" s="22"/>
      <c r="J19" s="25">
        <v>0.00024814814814814816</v>
      </c>
      <c r="K19" s="60" t="s">
        <v>8</v>
      </c>
      <c r="L19" s="33"/>
    </row>
    <row r="20" spans="1:12" ht="22.5" customHeight="1">
      <c r="A20" s="32"/>
      <c r="B20" s="58" t="s">
        <v>16</v>
      </c>
      <c r="C20" s="59" t="s">
        <v>184</v>
      </c>
      <c r="D20" s="25">
        <v>0.00034224537037037036</v>
      </c>
      <c r="E20" s="16"/>
      <c r="F20" s="22"/>
      <c r="G20" s="25">
        <v>0.0005612268518518519</v>
      </c>
      <c r="H20" s="16"/>
      <c r="I20" s="22"/>
      <c r="J20" s="25">
        <v>0.00034224537037037036</v>
      </c>
      <c r="K20" s="60" t="s">
        <v>46</v>
      </c>
      <c r="L20" s="33"/>
    </row>
    <row r="21" spans="1:12" ht="22.5" customHeight="1">
      <c r="A21" s="32"/>
      <c r="B21" s="58" t="s">
        <v>44</v>
      </c>
      <c r="C21" s="59" t="s">
        <v>94</v>
      </c>
      <c r="D21" s="25">
        <v>0.00026655092592592594</v>
      </c>
      <c r="E21" s="16"/>
      <c r="F21" s="22"/>
      <c r="G21" s="25">
        <v>0.00027071759259259264</v>
      </c>
      <c r="H21" s="16"/>
      <c r="I21" s="22"/>
      <c r="J21" s="25">
        <v>0.00026655092592592594</v>
      </c>
      <c r="K21" s="60" t="s">
        <v>10</v>
      </c>
      <c r="L21" s="33"/>
    </row>
    <row r="22" spans="1:12" ht="22.5" customHeight="1">
      <c r="A22" s="32"/>
      <c r="B22" s="58" t="s">
        <v>45</v>
      </c>
      <c r="C22" s="59" t="s">
        <v>185</v>
      </c>
      <c r="D22" s="25">
        <v>0.00035115740740740745</v>
      </c>
      <c r="E22" s="16"/>
      <c r="F22" s="22"/>
      <c r="G22" s="25">
        <v>0.0003268518518518518</v>
      </c>
      <c r="H22" s="16"/>
      <c r="I22" s="22"/>
      <c r="J22" s="25">
        <v>0.0003268518518518518</v>
      </c>
      <c r="K22" s="60" t="s">
        <v>45</v>
      </c>
      <c r="L22" s="33"/>
    </row>
    <row r="23" spans="1:12" ht="22.5" customHeight="1">
      <c r="A23" s="32"/>
      <c r="B23" s="58" t="s">
        <v>46</v>
      </c>
      <c r="C23" s="59" t="s">
        <v>99</v>
      </c>
      <c r="D23" s="25">
        <v>0.000299537037037037</v>
      </c>
      <c r="E23" s="16"/>
      <c r="F23" s="22"/>
      <c r="G23" s="25">
        <v>0.0003116898148148148</v>
      </c>
      <c r="H23" s="16">
        <v>1.1574074074074073E-05</v>
      </c>
      <c r="I23" s="22">
        <v>0.0003232638888888889</v>
      </c>
      <c r="J23" s="25">
        <v>0.000299537037037037</v>
      </c>
      <c r="K23" s="60" t="s">
        <v>13</v>
      </c>
      <c r="L23" s="33"/>
    </row>
    <row r="24" spans="1:12" ht="22.5" customHeight="1" thickBot="1">
      <c r="A24" s="32"/>
      <c r="B24" s="61" t="s">
        <v>181</v>
      </c>
      <c r="C24" s="62" t="s">
        <v>37</v>
      </c>
      <c r="D24" s="26">
        <v>0.0003099537037037037</v>
      </c>
      <c r="E24" s="17"/>
      <c r="F24" s="23"/>
      <c r="G24" s="26">
        <v>0.0004127314814814814</v>
      </c>
      <c r="H24" s="17"/>
      <c r="I24" s="23"/>
      <c r="J24" s="26">
        <v>0.0003099537037037037</v>
      </c>
      <c r="K24" s="63" t="s">
        <v>16</v>
      </c>
      <c r="L24" s="33"/>
    </row>
    <row r="25" spans="1:12" s="54" customFormat="1" ht="22.5" customHeight="1" thickBot="1">
      <c r="A25" s="48"/>
      <c r="B25" s="64" t="s">
        <v>62</v>
      </c>
      <c r="C25" s="65"/>
      <c r="D25" s="51"/>
      <c r="E25" s="51"/>
      <c r="F25" s="51"/>
      <c r="G25" s="51"/>
      <c r="H25" s="51"/>
      <c r="I25" s="51"/>
      <c r="J25" s="52"/>
      <c r="K25" s="51"/>
      <c r="L25" s="53"/>
    </row>
    <row r="26" spans="1:12" ht="22.5" customHeight="1">
      <c r="A26" s="32"/>
      <c r="B26" s="55" t="s">
        <v>5</v>
      </c>
      <c r="C26" s="56" t="s">
        <v>19</v>
      </c>
      <c r="D26" s="24">
        <v>0.0003392361111111111</v>
      </c>
      <c r="E26" s="15"/>
      <c r="F26" s="21"/>
      <c r="G26" s="24">
        <v>0.00040011574074074076</v>
      </c>
      <c r="H26" s="15"/>
      <c r="I26" s="21"/>
      <c r="J26" s="24">
        <v>0.0003392361111111111</v>
      </c>
      <c r="K26" s="57" t="s">
        <v>7</v>
      </c>
      <c r="L26" s="33"/>
    </row>
    <row r="27" spans="1:12" ht="22.5" customHeight="1">
      <c r="A27" s="32"/>
      <c r="B27" s="58" t="s">
        <v>7</v>
      </c>
      <c r="C27" s="59" t="s">
        <v>95</v>
      </c>
      <c r="D27" s="25" t="s">
        <v>103</v>
      </c>
      <c r="E27" s="16"/>
      <c r="F27" s="22"/>
      <c r="G27" s="25">
        <v>0.00026944444444444444</v>
      </c>
      <c r="H27" s="16"/>
      <c r="I27" s="22"/>
      <c r="J27" s="25">
        <v>0.00026944444444444444</v>
      </c>
      <c r="K27" s="60" t="s">
        <v>5</v>
      </c>
      <c r="L27" s="33"/>
    </row>
    <row r="28" spans="1:12" ht="22.5" customHeight="1">
      <c r="A28" s="32"/>
      <c r="B28" s="58" t="s">
        <v>9</v>
      </c>
      <c r="C28" s="59" t="s">
        <v>124</v>
      </c>
      <c r="D28" s="25" t="s">
        <v>103</v>
      </c>
      <c r="E28" s="16"/>
      <c r="F28" s="22"/>
      <c r="G28" s="25">
        <v>0.00045000000000000004</v>
      </c>
      <c r="H28" s="16"/>
      <c r="I28" s="22"/>
      <c r="J28" s="25">
        <v>0.00043842592592592593</v>
      </c>
      <c r="K28" s="60" t="s">
        <v>8</v>
      </c>
      <c r="L28" s="33"/>
    </row>
    <row r="29" spans="1:12" ht="22.5" customHeight="1">
      <c r="A29" s="32"/>
      <c r="B29" s="58" t="s">
        <v>8</v>
      </c>
      <c r="C29" s="59" t="s">
        <v>39</v>
      </c>
      <c r="D29" s="25" t="s">
        <v>103</v>
      </c>
      <c r="E29" s="16"/>
      <c r="F29" s="22"/>
      <c r="G29" s="25" t="s">
        <v>103</v>
      </c>
      <c r="H29" s="16"/>
      <c r="I29" s="22"/>
      <c r="J29" s="25" t="s">
        <v>103</v>
      </c>
      <c r="K29" s="60" t="s">
        <v>6</v>
      </c>
      <c r="L29" s="33"/>
    </row>
    <row r="30" spans="1:12" ht="22.5" customHeight="1">
      <c r="A30" s="32"/>
      <c r="B30" s="58" t="s">
        <v>6</v>
      </c>
      <c r="C30" s="59" t="s">
        <v>104</v>
      </c>
      <c r="D30" s="25">
        <v>0.0004954861111111111</v>
      </c>
      <c r="E30" s="16"/>
      <c r="F30" s="22"/>
      <c r="G30" s="25">
        <v>0.0003456018518518519</v>
      </c>
      <c r="H30" s="16"/>
      <c r="I30" s="22"/>
      <c r="J30" s="25">
        <v>0.0003456018518518519</v>
      </c>
      <c r="K30" s="60" t="s">
        <v>9</v>
      </c>
      <c r="L30" s="33"/>
    </row>
    <row r="31" spans="1:12" ht="22.5" customHeight="1">
      <c r="A31" s="32"/>
      <c r="B31" s="58" t="s">
        <v>10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11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12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13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108</v>
      </c>
      <c r="D36" s="24">
        <v>0.0002568287037037037</v>
      </c>
      <c r="E36" s="15"/>
      <c r="F36" s="21"/>
      <c r="G36" s="24">
        <v>0.00022372685185185183</v>
      </c>
      <c r="H36" s="15"/>
      <c r="I36" s="21"/>
      <c r="J36" s="24">
        <v>0.00022372685185185183</v>
      </c>
      <c r="K36" s="57" t="s">
        <v>5</v>
      </c>
      <c r="L36" s="33"/>
    </row>
    <row r="37" spans="1:12" ht="22.5" customHeight="1">
      <c r="A37" s="32"/>
      <c r="B37" s="58" t="s">
        <v>7</v>
      </c>
      <c r="C37" s="59" t="s">
        <v>114</v>
      </c>
      <c r="D37" s="25">
        <v>0.0002523148148148148</v>
      </c>
      <c r="E37" s="16"/>
      <c r="F37" s="22"/>
      <c r="G37" s="25">
        <v>0.00028333333333333335</v>
      </c>
      <c r="H37" s="16"/>
      <c r="I37" s="22"/>
      <c r="J37" s="25">
        <v>0.0002523148148148148</v>
      </c>
      <c r="K37" s="60" t="s">
        <v>6</v>
      </c>
      <c r="L37" s="33"/>
    </row>
    <row r="38" spans="1:12" ht="22.5" customHeight="1">
      <c r="A38" s="32"/>
      <c r="B38" s="58" t="s">
        <v>9</v>
      </c>
      <c r="C38" s="59" t="s">
        <v>37</v>
      </c>
      <c r="D38" s="25">
        <v>0.00025057870370370365</v>
      </c>
      <c r="E38" s="16"/>
      <c r="F38" s="22"/>
      <c r="G38" s="25">
        <v>0.000325</v>
      </c>
      <c r="H38" s="16"/>
      <c r="I38" s="22"/>
      <c r="J38" s="25">
        <v>0.00025057870370370365</v>
      </c>
      <c r="K38" s="60" t="s">
        <v>8</v>
      </c>
      <c r="L38" s="33"/>
    </row>
    <row r="39" spans="1:12" ht="22.5" customHeight="1">
      <c r="A39" s="32"/>
      <c r="B39" s="58" t="s">
        <v>8</v>
      </c>
      <c r="C39" s="59" t="s">
        <v>186</v>
      </c>
      <c r="D39" s="25">
        <v>0.00037534722222222223</v>
      </c>
      <c r="E39" s="16"/>
      <c r="F39" s="22"/>
      <c r="G39" s="25">
        <v>0.0003552083333333334</v>
      </c>
      <c r="H39" s="16"/>
      <c r="I39" s="22"/>
      <c r="J39" s="25">
        <v>0.0003552083333333334</v>
      </c>
      <c r="K39" s="60" t="s">
        <v>12</v>
      </c>
      <c r="L39" s="33"/>
    </row>
    <row r="40" spans="1:12" ht="22.5" customHeight="1">
      <c r="A40" s="32"/>
      <c r="B40" s="58" t="s">
        <v>6</v>
      </c>
      <c r="C40" s="66" t="s">
        <v>95</v>
      </c>
      <c r="D40" s="25">
        <v>0.0002341435185185185</v>
      </c>
      <c r="E40" s="16"/>
      <c r="F40" s="22"/>
      <c r="G40" s="25">
        <v>0.0003805555555555556</v>
      </c>
      <c r="H40" s="16"/>
      <c r="I40" s="22"/>
      <c r="J40" s="25">
        <v>0.0002341435185185185</v>
      </c>
      <c r="K40" s="60" t="s">
        <v>7</v>
      </c>
      <c r="L40" s="33"/>
    </row>
    <row r="41" spans="1:12" ht="22.5" customHeight="1">
      <c r="A41" s="32"/>
      <c r="B41" s="58" t="s">
        <v>10</v>
      </c>
      <c r="C41" s="59" t="s">
        <v>115</v>
      </c>
      <c r="D41" s="25">
        <v>0.00024780092592592594</v>
      </c>
      <c r="E41" s="16"/>
      <c r="F41" s="22"/>
      <c r="G41" s="25">
        <v>0.0003440972222222222</v>
      </c>
      <c r="H41" s="16"/>
      <c r="I41" s="22"/>
      <c r="J41" s="25">
        <v>0.00024780092592592594</v>
      </c>
      <c r="K41" s="60" t="s">
        <v>9</v>
      </c>
      <c r="L41" s="33"/>
    </row>
    <row r="42" spans="1:12" ht="22.5" customHeight="1">
      <c r="A42" s="32"/>
      <c r="B42" s="58" t="s">
        <v>11</v>
      </c>
      <c r="C42" s="67" t="s">
        <v>107</v>
      </c>
      <c r="D42" s="25" t="s">
        <v>103</v>
      </c>
      <c r="E42" s="16"/>
      <c r="F42" s="22"/>
      <c r="G42" s="25">
        <v>0.0003789351851851852</v>
      </c>
      <c r="H42" s="16"/>
      <c r="I42" s="22"/>
      <c r="J42" s="25">
        <v>0.0003789351851851852</v>
      </c>
      <c r="K42" s="60" t="s">
        <v>13</v>
      </c>
      <c r="L42" s="33"/>
    </row>
    <row r="43" spans="1:12" ht="22.5" customHeight="1">
      <c r="A43" s="32"/>
      <c r="B43" s="58" t="s">
        <v>12</v>
      </c>
      <c r="C43" s="67" t="s">
        <v>106</v>
      </c>
      <c r="D43" s="25">
        <v>0.00039953703703703706</v>
      </c>
      <c r="E43" s="16"/>
      <c r="F43" s="22"/>
      <c r="G43" s="25" t="s">
        <v>103</v>
      </c>
      <c r="H43" s="16"/>
      <c r="I43" s="22"/>
      <c r="J43" s="25">
        <v>0.00039953703703703706</v>
      </c>
      <c r="K43" s="60" t="s">
        <v>14</v>
      </c>
      <c r="L43" s="33"/>
    </row>
    <row r="44" spans="1:12" ht="22.5" customHeight="1">
      <c r="A44" s="32"/>
      <c r="B44" s="58" t="s">
        <v>13</v>
      </c>
      <c r="C44" s="67" t="s">
        <v>187</v>
      </c>
      <c r="D44" s="25">
        <v>0.0002637731481481481</v>
      </c>
      <c r="E44" s="16"/>
      <c r="F44" s="22"/>
      <c r="G44" s="25">
        <v>0.00027824074074074074</v>
      </c>
      <c r="H44" s="16"/>
      <c r="I44" s="22"/>
      <c r="J44" s="25">
        <v>0.0002637731481481481</v>
      </c>
      <c r="K44" s="60" t="s">
        <v>10</v>
      </c>
      <c r="L44" s="33"/>
    </row>
    <row r="45" spans="1:12" ht="22.5" customHeight="1">
      <c r="A45" s="32"/>
      <c r="B45" s="58" t="s">
        <v>14</v>
      </c>
      <c r="C45" s="59" t="s">
        <v>188</v>
      </c>
      <c r="D45" s="25">
        <v>0.0005041666666666668</v>
      </c>
      <c r="E45" s="16"/>
      <c r="F45" s="22"/>
      <c r="G45" s="25">
        <v>0.0008704861111111109</v>
      </c>
      <c r="H45" s="16"/>
      <c r="I45" s="22"/>
      <c r="J45" s="25">
        <v>0.0005041666666666668</v>
      </c>
      <c r="K45" s="60" t="s">
        <v>15</v>
      </c>
      <c r="L45" s="33"/>
    </row>
    <row r="46" spans="1:12" ht="22.5" customHeight="1">
      <c r="A46" s="32"/>
      <c r="B46" s="68" t="s">
        <v>15</v>
      </c>
      <c r="C46" s="69" t="s">
        <v>183</v>
      </c>
      <c r="D46" s="25">
        <v>0.00032708333333333336</v>
      </c>
      <c r="E46" s="16"/>
      <c r="F46" s="22"/>
      <c r="G46" s="25">
        <v>0.0004409722222222222</v>
      </c>
      <c r="H46" s="16"/>
      <c r="I46" s="22"/>
      <c r="J46" s="25">
        <v>0.00032708333333333336</v>
      </c>
      <c r="K46" s="60" t="s">
        <v>11</v>
      </c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 t="s">
        <v>106</v>
      </c>
      <c r="D49" s="24">
        <v>0.0007393518518518518</v>
      </c>
      <c r="E49" s="15"/>
      <c r="F49" s="21"/>
      <c r="G49" s="24">
        <v>0.0006112268518518518</v>
      </c>
      <c r="H49" s="15"/>
      <c r="I49" s="21"/>
      <c r="J49" s="24">
        <v>0.0006112268518518518</v>
      </c>
      <c r="K49" s="70" t="s">
        <v>7</v>
      </c>
      <c r="L49" s="33"/>
    </row>
    <row r="50" spans="1:12" ht="22.5" customHeight="1">
      <c r="A50" s="32"/>
      <c r="B50" s="71" t="s">
        <v>7</v>
      </c>
      <c r="C50" s="72" t="s">
        <v>19</v>
      </c>
      <c r="D50" s="25">
        <v>0.0005805555555555555</v>
      </c>
      <c r="E50" s="16"/>
      <c r="F50" s="22"/>
      <c r="G50" s="25">
        <v>0.0005407407407407407</v>
      </c>
      <c r="H50" s="16"/>
      <c r="I50" s="22"/>
      <c r="J50" s="25">
        <v>0.0005407407407407407</v>
      </c>
      <c r="K50" s="73" t="s">
        <v>5</v>
      </c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89"/>
      <c r="C58" s="322" t="s">
        <v>132</v>
      </c>
      <c r="D58" s="323"/>
      <c r="E58" s="323"/>
      <c r="F58" s="324"/>
      <c r="G58" s="292"/>
      <c r="H58" s="325"/>
      <c r="I58" s="326"/>
      <c r="J58" s="327"/>
      <c r="K58" s="83"/>
    </row>
    <row r="59" spans="2:11" ht="22.5" customHeight="1">
      <c r="B59" s="90"/>
      <c r="C59" s="299"/>
      <c r="D59" s="300"/>
      <c r="E59" s="300"/>
      <c r="F59" s="301"/>
      <c r="G59" s="299"/>
      <c r="H59" s="306"/>
      <c r="I59" s="307"/>
      <c r="J59" s="308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/>
      <c r="D68" s="96"/>
      <c r="E68" s="97"/>
      <c r="F68" s="98"/>
      <c r="K68" s="83"/>
    </row>
    <row r="69" spans="2:11" ht="22.5" customHeight="1">
      <c r="B69" s="94" t="s">
        <v>33</v>
      </c>
      <c r="C69" s="95"/>
      <c r="D69" s="96"/>
      <c r="E69" s="97"/>
      <c r="F69" s="98"/>
      <c r="K69" s="83"/>
    </row>
    <row r="70" spans="2:11" ht="22.5" customHeight="1">
      <c r="B70" s="94" t="s">
        <v>34</v>
      </c>
      <c r="C70" s="95"/>
      <c r="D70" s="96"/>
      <c r="E70" s="97"/>
      <c r="F70" s="98"/>
      <c r="K70" s="83"/>
    </row>
    <row r="71" spans="2:11" ht="22.5" customHeight="1">
      <c r="B71" s="94" t="s">
        <v>35</v>
      </c>
      <c r="C71" s="95"/>
      <c r="D71" s="96"/>
      <c r="E71" s="97"/>
      <c r="F71" s="98"/>
      <c r="K71" s="83"/>
    </row>
    <row r="72" spans="2:11" ht="22.5" customHeight="1">
      <c r="B72" s="94" t="s">
        <v>35</v>
      </c>
      <c r="C72" s="95"/>
      <c r="D72" s="96"/>
      <c r="E72" s="97"/>
      <c r="F72" s="98"/>
      <c r="K72" s="83"/>
    </row>
    <row r="73" spans="2:11" ht="22.5" customHeight="1">
      <c r="B73" s="94" t="s">
        <v>35</v>
      </c>
      <c r="C73" s="95"/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5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28.28125" style="4" bestFit="1" customWidth="1"/>
    <col min="2" max="6" width="6.7109375" style="5" customWidth="1"/>
    <col min="7" max="7" width="7.140625" style="5" customWidth="1"/>
    <col min="8" max="9" width="6.7109375" style="5" customWidth="1"/>
    <col min="10" max="10" width="9.140625" style="5" customWidth="1"/>
    <col min="11" max="11" width="10.421875" style="5" customWidth="1"/>
    <col min="12" max="12" width="13.00390625" style="5" bestFit="1" customWidth="1"/>
    <col min="13" max="16384" width="9.140625" style="4" customWidth="1"/>
  </cols>
  <sheetData>
    <row r="1" spans="1:12" ht="22.5">
      <c r="A1" s="353" t="s">
        <v>180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</row>
    <row r="2" spans="1:12" ht="16.5" thickBo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4"/>
    </row>
    <row r="3" spans="1:12" ht="75.75" customHeight="1" thickBot="1">
      <c r="A3" s="6"/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  <c r="G3" s="12" t="s">
        <v>74</v>
      </c>
      <c r="H3" s="12" t="s">
        <v>169</v>
      </c>
      <c r="I3" s="12" t="s">
        <v>177</v>
      </c>
      <c r="J3" s="12" t="s">
        <v>40</v>
      </c>
      <c r="K3" s="12" t="s">
        <v>71</v>
      </c>
      <c r="L3" s="18" t="s">
        <v>41</v>
      </c>
    </row>
    <row r="4" spans="1:12" ht="19.5" customHeight="1" thickBot="1">
      <c r="A4" s="6"/>
      <c r="B4" s="352" t="s">
        <v>27</v>
      </c>
      <c r="C4" s="352"/>
      <c r="D4" s="352"/>
      <c r="E4" s="352"/>
      <c r="F4" s="352"/>
      <c r="G4" s="352"/>
      <c r="H4" s="352"/>
      <c r="I4" s="351"/>
      <c r="J4" s="350"/>
      <c r="K4" s="351"/>
      <c r="L4" s="7" t="s">
        <v>26</v>
      </c>
    </row>
    <row r="5" spans="1:12" s="133" customFormat="1" ht="22.5" customHeight="1" thickBot="1">
      <c r="A5" s="129" t="s">
        <v>21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32"/>
    </row>
    <row r="6" spans="1:12" s="133" customFormat="1" ht="22.5" customHeight="1">
      <c r="A6" s="134" t="s">
        <v>105</v>
      </c>
      <c r="B6" s="135" t="s">
        <v>112</v>
      </c>
      <c r="C6" s="136" t="s">
        <v>111</v>
      </c>
      <c r="D6" s="136" t="s">
        <v>111</v>
      </c>
      <c r="E6" s="136" t="s">
        <v>111</v>
      </c>
      <c r="F6" s="136" t="s">
        <v>111</v>
      </c>
      <c r="G6" s="136" t="s">
        <v>111</v>
      </c>
      <c r="H6" s="136" t="s">
        <v>112</v>
      </c>
      <c r="I6" s="136" t="s">
        <v>112</v>
      </c>
      <c r="J6" s="137">
        <f>IF(B6="ANO",1,0)+IF(C6="ANO",1,0)+IF(D6="ANO",1,0)+IF(E6="ANO",1,0)+IF(F6="ANO",1,0)+IF(G6="ANO",1,0)+IF(H6="ANO",1,0)+IF(I6="ANO",1,0)</f>
        <v>5</v>
      </c>
      <c r="K6" s="138" t="str">
        <f>IF(J6&gt;=5,"ANO","NE")</f>
        <v>ANO</v>
      </c>
      <c r="L6" s="139" t="str">
        <f aca="true" t="shared" si="0" ref="L6:L15">IF(K6="ANO","splněno",CONCATENATE("+ ",5-J6))</f>
        <v>splněno</v>
      </c>
    </row>
    <row r="7" spans="1:12" s="133" customFormat="1" ht="22.5" customHeight="1">
      <c r="A7" s="134" t="s">
        <v>95</v>
      </c>
      <c r="B7" s="135" t="s">
        <v>111</v>
      </c>
      <c r="C7" s="140" t="s">
        <v>111</v>
      </c>
      <c r="D7" s="140" t="s">
        <v>112</v>
      </c>
      <c r="E7" s="140" t="s">
        <v>111</v>
      </c>
      <c r="F7" s="140" t="s">
        <v>111</v>
      </c>
      <c r="G7" s="140" t="s">
        <v>111</v>
      </c>
      <c r="H7" s="140" t="s">
        <v>111</v>
      </c>
      <c r="I7" s="140" t="s">
        <v>111</v>
      </c>
      <c r="J7" s="141">
        <f aca="true" t="shared" si="1" ref="J7:J15">IF(B7="ANO",1,0)+IF(C7="ANO",1,0)+IF(D7="ANO",1,0)+IF(E7="ANO",1,0)+IF(F7="ANO",1,0)+IF(G7="ANO",1,0)+IF(H7="ANO",1,0)+IF(I7="ANO",1,0)</f>
        <v>7</v>
      </c>
      <c r="K7" s="138" t="str">
        <f aca="true" t="shared" si="2" ref="K7:K15">IF(J7&gt;=5,"ANO","NE")</f>
        <v>ANO</v>
      </c>
      <c r="L7" s="142" t="str">
        <f t="shared" si="0"/>
        <v>splněno</v>
      </c>
    </row>
    <row r="8" spans="1:12" s="133" customFormat="1" ht="22.5" customHeight="1">
      <c r="A8" s="134" t="s">
        <v>101</v>
      </c>
      <c r="B8" s="135" t="s">
        <v>111</v>
      </c>
      <c r="C8" s="140" t="s">
        <v>111</v>
      </c>
      <c r="D8" s="136" t="s">
        <v>111</v>
      </c>
      <c r="E8" s="136" t="s">
        <v>112</v>
      </c>
      <c r="F8" s="136" t="s">
        <v>112</v>
      </c>
      <c r="G8" s="136" t="s">
        <v>111</v>
      </c>
      <c r="H8" s="136" t="s">
        <v>111</v>
      </c>
      <c r="I8" s="136" t="s">
        <v>111</v>
      </c>
      <c r="J8" s="141">
        <f t="shared" si="1"/>
        <v>6</v>
      </c>
      <c r="K8" s="138" t="str">
        <f>IF(J8&gt;=5,"ANO","NE")</f>
        <v>ANO</v>
      </c>
      <c r="L8" s="142" t="str">
        <f>IF(K8="ANO","splněno",CONCATENATE("+ ",5-J8))</f>
        <v>splněno</v>
      </c>
    </row>
    <row r="9" spans="1:12" s="133" customFormat="1" ht="22.5" customHeight="1">
      <c r="A9" s="134" t="s">
        <v>97</v>
      </c>
      <c r="B9" s="135" t="s">
        <v>111</v>
      </c>
      <c r="C9" s="140" t="s">
        <v>111</v>
      </c>
      <c r="D9" s="136" t="s">
        <v>111</v>
      </c>
      <c r="E9" s="136" t="s">
        <v>111</v>
      </c>
      <c r="F9" s="136" t="s">
        <v>111</v>
      </c>
      <c r="G9" s="136" t="s">
        <v>111</v>
      </c>
      <c r="H9" s="136" t="s">
        <v>111</v>
      </c>
      <c r="I9" s="136" t="s">
        <v>111</v>
      </c>
      <c r="J9" s="141">
        <f t="shared" si="1"/>
        <v>8</v>
      </c>
      <c r="K9" s="138" t="str">
        <f t="shared" si="2"/>
        <v>ANO</v>
      </c>
      <c r="L9" s="142" t="str">
        <f t="shared" si="0"/>
        <v>splněno</v>
      </c>
    </row>
    <row r="10" spans="1:12" s="133" customFormat="1" ht="22.5" customHeight="1">
      <c r="A10" s="134" t="s">
        <v>99</v>
      </c>
      <c r="B10" s="135" t="s">
        <v>111</v>
      </c>
      <c r="C10" s="140" t="s">
        <v>111</v>
      </c>
      <c r="D10" s="136" t="s">
        <v>112</v>
      </c>
      <c r="E10" s="136" t="s">
        <v>111</v>
      </c>
      <c r="F10" s="136" t="s">
        <v>111</v>
      </c>
      <c r="G10" s="136" t="s">
        <v>111</v>
      </c>
      <c r="H10" s="140" t="s">
        <v>111</v>
      </c>
      <c r="I10" s="136" t="s">
        <v>111</v>
      </c>
      <c r="J10" s="141">
        <f t="shared" si="1"/>
        <v>7</v>
      </c>
      <c r="K10" s="138" t="str">
        <f t="shared" si="2"/>
        <v>ANO</v>
      </c>
      <c r="L10" s="142" t="str">
        <f t="shared" si="0"/>
        <v>splněno</v>
      </c>
    </row>
    <row r="11" spans="1:12" s="133" customFormat="1" ht="22.5" customHeight="1">
      <c r="A11" s="134" t="s">
        <v>19</v>
      </c>
      <c r="B11" s="135" t="s">
        <v>111</v>
      </c>
      <c r="C11" s="143" t="s">
        <v>112</v>
      </c>
      <c r="D11" s="136" t="s">
        <v>111</v>
      </c>
      <c r="E11" s="136" t="s">
        <v>112</v>
      </c>
      <c r="F11" s="136" t="s">
        <v>111</v>
      </c>
      <c r="G11" s="136" t="s">
        <v>111</v>
      </c>
      <c r="H11" s="136" t="s">
        <v>111</v>
      </c>
      <c r="I11" s="136" t="s">
        <v>111</v>
      </c>
      <c r="J11" s="141">
        <f t="shared" si="1"/>
        <v>6</v>
      </c>
      <c r="K11" s="138" t="str">
        <f t="shared" si="2"/>
        <v>ANO</v>
      </c>
      <c r="L11" s="144" t="str">
        <f t="shared" si="0"/>
        <v>splněno</v>
      </c>
    </row>
    <row r="12" spans="1:12" s="133" customFormat="1" ht="22.5" customHeight="1">
      <c r="A12" s="145" t="s">
        <v>37</v>
      </c>
      <c r="B12" s="135" t="s">
        <v>112</v>
      </c>
      <c r="C12" s="143" t="s">
        <v>111</v>
      </c>
      <c r="D12" s="136" t="s">
        <v>111</v>
      </c>
      <c r="E12" s="136" t="s">
        <v>111</v>
      </c>
      <c r="F12" s="136" t="s">
        <v>111</v>
      </c>
      <c r="G12" s="136" t="s">
        <v>112</v>
      </c>
      <c r="H12" s="136" t="s">
        <v>111</v>
      </c>
      <c r="I12" s="136" t="s">
        <v>111</v>
      </c>
      <c r="J12" s="141">
        <f t="shared" si="1"/>
        <v>6</v>
      </c>
      <c r="K12" s="138" t="str">
        <f>IF(J12&gt;=5,"ANO","NE")</f>
        <v>ANO</v>
      </c>
      <c r="L12" s="144" t="str">
        <f>IF(K12="ANO","splněno",CONCATENATE("+ ",5-J12))</f>
        <v>splněno</v>
      </c>
    </row>
    <row r="13" spans="1:12" s="133" customFormat="1" ht="22.5" customHeight="1">
      <c r="A13" s="145" t="s">
        <v>94</v>
      </c>
      <c r="B13" s="135" t="s">
        <v>111</v>
      </c>
      <c r="C13" s="143" t="s">
        <v>111</v>
      </c>
      <c r="D13" s="136" t="s">
        <v>111</v>
      </c>
      <c r="E13" s="136" t="s">
        <v>112</v>
      </c>
      <c r="F13" s="136" t="s">
        <v>111</v>
      </c>
      <c r="G13" s="136" t="s">
        <v>112</v>
      </c>
      <c r="H13" s="136" t="s">
        <v>111</v>
      </c>
      <c r="I13" s="136" t="s">
        <v>111</v>
      </c>
      <c r="J13" s="141">
        <f t="shared" si="1"/>
        <v>6</v>
      </c>
      <c r="K13" s="138" t="str">
        <f t="shared" si="2"/>
        <v>ANO</v>
      </c>
      <c r="L13" s="144" t="str">
        <f>IF(K13="ANO","splněno",CONCATENATE("+ ",5-J13))</f>
        <v>splněno</v>
      </c>
    </row>
    <row r="14" spans="1:12" s="133" customFormat="1" ht="22.5" customHeight="1">
      <c r="A14" s="145" t="s">
        <v>39</v>
      </c>
      <c r="B14" s="135" t="s">
        <v>111</v>
      </c>
      <c r="C14" s="140" t="s">
        <v>111</v>
      </c>
      <c r="D14" s="136" t="s">
        <v>111</v>
      </c>
      <c r="E14" s="136" t="s">
        <v>111</v>
      </c>
      <c r="F14" s="140" t="s">
        <v>111</v>
      </c>
      <c r="G14" s="140" t="s">
        <v>111</v>
      </c>
      <c r="H14" s="136" t="s">
        <v>111</v>
      </c>
      <c r="I14" s="136" t="s">
        <v>111</v>
      </c>
      <c r="J14" s="141">
        <f t="shared" si="1"/>
        <v>8</v>
      </c>
      <c r="K14" s="138" t="str">
        <f t="shared" si="2"/>
        <v>ANO</v>
      </c>
      <c r="L14" s="142" t="str">
        <f t="shared" si="0"/>
        <v>splněno</v>
      </c>
    </row>
    <row r="15" spans="1:12" s="133" customFormat="1" ht="22.5" customHeight="1" thickBot="1">
      <c r="A15" s="146" t="s">
        <v>96</v>
      </c>
      <c r="B15" s="135" t="s">
        <v>111</v>
      </c>
      <c r="C15" s="147" t="s">
        <v>111</v>
      </c>
      <c r="D15" s="136" t="s">
        <v>111</v>
      </c>
      <c r="E15" s="136" t="s">
        <v>111</v>
      </c>
      <c r="F15" s="136" t="s">
        <v>111</v>
      </c>
      <c r="G15" s="136" t="s">
        <v>112</v>
      </c>
      <c r="H15" s="140" t="s">
        <v>112</v>
      </c>
      <c r="I15" s="140" t="s">
        <v>111</v>
      </c>
      <c r="J15" s="148">
        <f t="shared" si="1"/>
        <v>6</v>
      </c>
      <c r="K15" s="138" t="str">
        <f t="shared" si="2"/>
        <v>ANO</v>
      </c>
      <c r="L15" s="142" t="str">
        <f t="shared" si="0"/>
        <v>splněno</v>
      </c>
    </row>
    <row r="16" spans="1:12" s="133" customFormat="1" ht="22.5" customHeight="1" thickBot="1">
      <c r="A16" s="129" t="s">
        <v>22</v>
      </c>
      <c r="B16" s="149"/>
      <c r="C16" s="149"/>
      <c r="D16" s="149"/>
      <c r="E16" s="149"/>
      <c r="F16" s="149"/>
      <c r="G16" s="149"/>
      <c r="H16" s="149"/>
      <c r="I16" s="149"/>
      <c r="J16" s="130"/>
      <c r="K16" s="149"/>
      <c r="L16" s="150"/>
    </row>
    <row r="17" spans="1:12" s="133" customFormat="1" ht="22.5" customHeight="1">
      <c r="A17" s="134" t="s">
        <v>105</v>
      </c>
      <c r="B17" s="135" t="s">
        <v>111</v>
      </c>
      <c r="C17" s="136" t="s">
        <v>111</v>
      </c>
      <c r="D17" s="136" t="s">
        <v>111</v>
      </c>
      <c r="E17" s="136" t="s">
        <v>111</v>
      </c>
      <c r="F17" s="136" t="s">
        <v>111</v>
      </c>
      <c r="G17" s="136" t="s">
        <v>111</v>
      </c>
      <c r="H17" s="140" t="s">
        <v>111</v>
      </c>
      <c r="I17" s="136" t="s">
        <v>112</v>
      </c>
      <c r="J17" s="137">
        <f>IF(B17="ANO",1,0)+IF(C17="ANO",1,0)+IF(D17="ANO",1,0)+IF(E17="ANO",1,0)+IF(F17="ANO",1,0)+IF(G17="ANO",1,0)+IF(H17="ANO",1,0)+IF(I17="ANO",1,0)</f>
        <v>7</v>
      </c>
      <c r="K17" s="138" t="str">
        <f>IF(J17&gt;=5,"ANO","NE")</f>
        <v>ANO</v>
      </c>
      <c r="L17" s="139" t="str">
        <f>IF(K17="ANO","splněno",CONCATENATE("+ ",5-J17))</f>
        <v>splněno</v>
      </c>
    </row>
    <row r="18" spans="1:12" s="133" customFormat="1" ht="22.5" customHeight="1">
      <c r="A18" s="134" t="s">
        <v>95</v>
      </c>
      <c r="B18" s="135" t="s">
        <v>111</v>
      </c>
      <c r="C18" s="140" t="s">
        <v>111</v>
      </c>
      <c r="D18" s="136" t="s">
        <v>112</v>
      </c>
      <c r="E18" s="136" t="s">
        <v>111</v>
      </c>
      <c r="F18" s="136" t="s">
        <v>111</v>
      </c>
      <c r="G18" s="136" t="s">
        <v>111</v>
      </c>
      <c r="H18" s="136" t="s">
        <v>111</v>
      </c>
      <c r="I18" s="136" t="s">
        <v>111</v>
      </c>
      <c r="J18" s="141">
        <f>IF(B18="ANO",1,0)+IF(C18="ANO",1,0)+IF(D18="ANO",1,0)+IF(E18="ANO",1,0)+IF(F18="ANO",1,0)+IF(G18="ANO",1,0)+IF(H18="ANO",1,0)+IF(I18="ANO",1,0)</f>
        <v>7</v>
      </c>
      <c r="K18" s="138" t="str">
        <f>IF(J18&gt;=5,"ANO","NE")</f>
        <v>ANO</v>
      </c>
      <c r="L18" s="139" t="str">
        <f>IF(K18="ANO","splněno",CONCATENATE("+ ",5-J18))</f>
        <v>splněno</v>
      </c>
    </row>
    <row r="19" spans="1:12" s="133" customFormat="1" ht="22.5" customHeight="1">
      <c r="A19" s="134" t="s">
        <v>104</v>
      </c>
      <c r="B19" s="135" t="s">
        <v>111</v>
      </c>
      <c r="C19" s="140" t="s">
        <v>111</v>
      </c>
      <c r="D19" s="136" t="s">
        <v>111</v>
      </c>
      <c r="E19" s="136" t="s">
        <v>111</v>
      </c>
      <c r="F19" s="136" t="s">
        <v>111</v>
      </c>
      <c r="G19" s="136" t="s">
        <v>111</v>
      </c>
      <c r="H19" s="136" t="s">
        <v>111</v>
      </c>
      <c r="I19" s="136" t="s">
        <v>111</v>
      </c>
      <c r="J19" s="141">
        <f>IF(B19="ANO",1,0)+IF(C19="ANO",1,0)+IF(D19="ANO",1,0)+IF(E19="ANO",1,0)+IF(F19="ANO",1,0)+IF(G19="ANO",1,0)+IF(H19="ANO",1,0)+IF(I19="ANO",1,0)</f>
        <v>8</v>
      </c>
      <c r="K19" s="138" t="str">
        <f>IF(J19&gt;=5,"ANO","NE")</f>
        <v>ANO</v>
      </c>
      <c r="L19" s="139" t="str">
        <f>IF(K19="ANO","splněno",CONCATENATE("+ ",5-J19))</f>
        <v>splněno</v>
      </c>
    </row>
    <row r="20" spans="1:12" s="133" customFormat="1" ht="22.5" customHeight="1">
      <c r="A20" s="134" t="s">
        <v>19</v>
      </c>
      <c r="B20" s="135" t="s">
        <v>111</v>
      </c>
      <c r="C20" s="140" t="s">
        <v>112</v>
      </c>
      <c r="D20" s="136" t="s">
        <v>111</v>
      </c>
      <c r="E20" s="136" t="s">
        <v>112</v>
      </c>
      <c r="F20" s="136" t="s">
        <v>111</v>
      </c>
      <c r="G20" s="136" t="s">
        <v>111</v>
      </c>
      <c r="H20" s="136" t="s">
        <v>112</v>
      </c>
      <c r="I20" s="136" t="s">
        <v>111</v>
      </c>
      <c r="J20" s="141">
        <f>IF(B20="ANO",1,0)+IF(C20="ANO",1,0)+IF(D20="ANO",1,0)+IF(E20="ANO",1,0)+IF(F20="ANO",1,0)+IF(G20="ANO",1,0)+IF(H20="ANO",1,0)+IF(I20="ANO",1,0)</f>
        <v>5</v>
      </c>
      <c r="K20" s="138" t="str">
        <f>IF(J20&gt;=5,"ANO","NE")</f>
        <v>ANO</v>
      </c>
      <c r="L20" s="139" t="str">
        <f>IF(K20="ANO","splněno",CONCATENATE("+ ",5-J20))</f>
        <v>splněno</v>
      </c>
    </row>
    <row r="21" spans="1:12" s="133" customFormat="1" ht="22.5" customHeight="1" thickBot="1">
      <c r="A21" s="146" t="s">
        <v>39</v>
      </c>
      <c r="B21" s="135" t="s">
        <v>111</v>
      </c>
      <c r="C21" s="147" t="s">
        <v>111</v>
      </c>
      <c r="D21" s="140" t="s">
        <v>111</v>
      </c>
      <c r="E21" s="140" t="s">
        <v>111</v>
      </c>
      <c r="F21" s="140" t="s">
        <v>111</v>
      </c>
      <c r="G21" s="136" t="s">
        <v>111</v>
      </c>
      <c r="H21" s="136" t="s">
        <v>111</v>
      </c>
      <c r="I21" s="136" t="s">
        <v>111</v>
      </c>
      <c r="J21" s="148">
        <f>IF(B21="ANO",1,0)+IF(C21="ANO",1,0)+IF(D21="ANO",1,0)+IF(E21="ANO",1,0)+IF(F21="ANO",1,0)+IF(G21="ANO",1,0)+IF(H21="ANO",1,0)+IF(I21="ANO",1,0)</f>
        <v>8</v>
      </c>
      <c r="K21" s="138" t="str">
        <f>IF(J21&gt;=5,"ANO","NE")</f>
        <v>ANO</v>
      </c>
      <c r="L21" s="139" t="str">
        <f>IF(K21="ANO","splněno",CONCATENATE("+ ",5-J21))</f>
        <v>splněno</v>
      </c>
    </row>
    <row r="22" spans="1:12" s="133" customFormat="1" ht="22.5" customHeight="1" thickBot="1">
      <c r="A22" s="129" t="s">
        <v>52</v>
      </c>
      <c r="B22" s="149"/>
      <c r="C22" s="149"/>
      <c r="D22" s="149"/>
      <c r="E22" s="149"/>
      <c r="F22" s="149"/>
      <c r="G22" s="149"/>
      <c r="H22" s="149"/>
      <c r="I22" s="149"/>
      <c r="J22" s="130"/>
      <c r="K22" s="149"/>
      <c r="L22" s="150"/>
    </row>
    <row r="23" spans="1:12" s="133" customFormat="1" ht="22.5" customHeight="1">
      <c r="A23" s="134" t="s">
        <v>95</v>
      </c>
      <c r="B23" s="151" t="s">
        <v>111</v>
      </c>
      <c r="C23" s="152" t="s">
        <v>111</v>
      </c>
      <c r="D23" s="136" t="s">
        <v>112</v>
      </c>
      <c r="E23" s="136" t="s">
        <v>112</v>
      </c>
      <c r="F23" s="136" t="s">
        <v>111</v>
      </c>
      <c r="G23" s="136" t="s">
        <v>111</v>
      </c>
      <c r="H23" s="136" t="s">
        <v>111</v>
      </c>
      <c r="I23" s="136" t="s">
        <v>111</v>
      </c>
      <c r="J23" s="153">
        <f aca="true" t="shared" si="3" ref="J23:J31">IF(B23="ANO",1,0)+IF(C23="ANO",1,0)+IF(D23="ANO",1,0)+IF(E23="ANO",1,0)+IF(F23="ANO",1,0)+IF(G23="ANO",1,0)+IF(H23="ANO",1,0)+IF(I23="ANO",1,0)</f>
        <v>6</v>
      </c>
      <c r="K23" s="154" t="str">
        <f aca="true" t="shared" si="4" ref="K23:K28">IF(J23&gt;=4,"ANO","NE")</f>
        <v>ANO</v>
      </c>
      <c r="L23" s="155" t="str">
        <f aca="true" t="shared" si="5" ref="L23:L31">IF(K23="ANO","splněno",CONCATENATE("+ ",4-J23))</f>
        <v>splněno</v>
      </c>
    </row>
    <row r="24" spans="1:12" s="133" customFormat="1" ht="22.5" customHeight="1">
      <c r="A24" s="134" t="s">
        <v>114</v>
      </c>
      <c r="B24" s="156" t="s">
        <v>112</v>
      </c>
      <c r="C24" s="136" t="s">
        <v>111</v>
      </c>
      <c r="D24" s="136" t="s">
        <v>112</v>
      </c>
      <c r="E24" s="136" t="s">
        <v>111</v>
      </c>
      <c r="F24" s="136" t="s">
        <v>111</v>
      </c>
      <c r="G24" s="136" t="s">
        <v>112</v>
      </c>
      <c r="H24" s="136" t="s">
        <v>111</v>
      </c>
      <c r="I24" s="136" t="s">
        <v>111</v>
      </c>
      <c r="J24" s="157">
        <f t="shared" si="3"/>
        <v>5</v>
      </c>
      <c r="K24" s="138" t="str">
        <f t="shared" si="4"/>
        <v>ANO</v>
      </c>
      <c r="L24" s="139" t="str">
        <f t="shared" si="5"/>
        <v>splněno</v>
      </c>
    </row>
    <row r="25" spans="1:12" s="133" customFormat="1" ht="22.5" customHeight="1">
      <c r="A25" s="134" t="s">
        <v>115</v>
      </c>
      <c r="B25" s="156" t="s">
        <v>112</v>
      </c>
      <c r="C25" s="136" t="s">
        <v>111</v>
      </c>
      <c r="D25" s="136" t="s">
        <v>112</v>
      </c>
      <c r="E25" s="136" t="s">
        <v>111</v>
      </c>
      <c r="F25" s="136" t="s">
        <v>111</v>
      </c>
      <c r="G25" s="136" t="s">
        <v>112</v>
      </c>
      <c r="H25" s="136" t="s">
        <v>111</v>
      </c>
      <c r="I25" s="136" t="s">
        <v>111</v>
      </c>
      <c r="J25" s="157">
        <f t="shared" si="3"/>
        <v>5</v>
      </c>
      <c r="K25" s="138" t="str">
        <f t="shared" si="4"/>
        <v>ANO</v>
      </c>
      <c r="L25" s="139" t="str">
        <f>IF(K25="ANO","splněno",CONCATENATE("+ ",4-J25))</f>
        <v>splněno</v>
      </c>
    </row>
    <row r="26" spans="1:12" s="133" customFormat="1" ht="22.5" customHeight="1">
      <c r="A26" s="134" t="s">
        <v>108</v>
      </c>
      <c r="B26" s="156" t="s">
        <v>111</v>
      </c>
      <c r="C26" s="136" t="s">
        <v>111</v>
      </c>
      <c r="D26" s="136" t="s">
        <v>111</v>
      </c>
      <c r="E26" s="136" t="s">
        <v>111</v>
      </c>
      <c r="F26" s="136" t="s">
        <v>111</v>
      </c>
      <c r="G26" s="136" t="s">
        <v>111</v>
      </c>
      <c r="H26" s="136" t="s">
        <v>111</v>
      </c>
      <c r="I26" s="136" t="s">
        <v>111</v>
      </c>
      <c r="J26" s="157">
        <f t="shared" si="3"/>
        <v>8</v>
      </c>
      <c r="K26" s="138" t="str">
        <f t="shared" si="4"/>
        <v>ANO</v>
      </c>
      <c r="L26" s="139" t="str">
        <f t="shared" si="5"/>
        <v>splněno</v>
      </c>
    </row>
    <row r="27" spans="1:12" s="133" customFormat="1" ht="22.5" customHeight="1">
      <c r="A27" s="134" t="s">
        <v>107</v>
      </c>
      <c r="B27" s="156" t="s">
        <v>111</v>
      </c>
      <c r="C27" s="136" t="s">
        <v>111</v>
      </c>
      <c r="D27" s="136" t="s">
        <v>112</v>
      </c>
      <c r="E27" s="136" t="s">
        <v>111</v>
      </c>
      <c r="F27" s="136" t="s">
        <v>111</v>
      </c>
      <c r="G27" s="136" t="s">
        <v>111</v>
      </c>
      <c r="H27" s="136" t="s">
        <v>112</v>
      </c>
      <c r="I27" s="136" t="s">
        <v>111</v>
      </c>
      <c r="J27" s="157">
        <f t="shared" si="3"/>
        <v>6</v>
      </c>
      <c r="K27" s="138" t="str">
        <f t="shared" si="4"/>
        <v>ANO</v>
      </c>
      <c r="L27" s="139" t="str">
        <f>IF(K27="ANO","splněno",CONCATENATE("+ ",4-J27))</f>
        <v>splněno</v>
      </c>
    </row>
    <row r="28" spans="1:12" s="133" customFormat="1" ht="22.5" customHeight="1">
      <c r="A28" s="134" t="s">
        <v>19</v>
      </c>
      <c r="B28" s="156" t="s">
        <v>111</v>
      </c>
      <c r="C28" s="136" t="s">
        <v>112</v>
      </c>
      <c r="D28" s="136" t="s">
        <v>111</v>
      </c>
      <c r="E28" s="136" t="s">
        <v>112</v>
      </c>
      <c r="F28" s="136" t="s">
        <v>112</v>
      </c>
      <c r="G28" s="136" t="s">
        <v>111</v>
      </c>
      <c r="H28" s="136" t="s">
        <v>111</v>
      </c>
      <c r="I28" s="136" t="s">
        <v>112</v>
      </c>
      <c r="J28" s="157">
        <f t="shared" si="3"/>
        <v>4</v>
      </c>
      <c r="K28" s="138" t="str">
        <f t="shared" si="4"/>
        <v>ANO</v>
      </c>
      <c r="L28" s="139" t="str">
        <f t="shared" si="5"/>
        <v>splněno</v>
      </c>
    </row>
    <row r="29" spans="1:12" s="133" customFormat="1" ht="22.5" customHeight="1">
      <c r="A29" s="145" t="s">
        <v>37</v>
      </c>
      <c r="B29" s="135" t="s">
        <v>111</v>
      </c>
      <c r="C29" s="140" t="s">
        <v>111</v>
      </c>
      <c r="D29" s="136" t="s">
        <v>111</v>
      </c>
      <c r="E29" s="136" t="s">
        <v>111</v>
      </c>
      <c r="F29" s="136" t="s">
        <v>111</v>
      </c>
      <c r="G29" s="136" t="s">
        <v>112</v>
      </c>
      <c r="H29" s="136" t="s">
        <v>111</v>
      </c>
      <c r="I29" s="136" t="s">
        <v>111</v>
      </c>
      <c r="J29" s="157">
        <f t="shared" si="3"/>
        <v>7</v>
      </c>
      <c r="K29" s="138" t="str">
        <f aca="true" t="shared" si="6" ref="K29:K35">IF(J29&gt;=4,"ANO","NE")</f>
        <v>ANO</v>
      </c>
      <c r="L29" s="139" t="str">
        <f t="shared" si="5"/>
        <v>splněno</v>
      </c>
    </row>
    <row r="30" spans="1:12" s="133" customFormat="1" ht="22.5" customHeight="1">
      <c r="A30" s="145" t="s">
        <v>109</v>
      </c>
      <c r="B30" s="135" t="s">
        <v>111</v>
      </c>
      <c r="C30" s="140" t="s">
        <v>111</v>
      </c>
      <c r="D30" s="136" t="s">
        <v>112</v>
      </c>
      <c r="E30" s="136" t="s">
        <v>112</v>
      </c>
      <c r="F30" s="136" t="s">
        <v>112</v>
      </c>
      <c r="G30" s="136" t="s">
        <v>112</v>
      </c>
      <c r="H30" s="136" t="s">
        <v>112</v>
      </c>
      <c r="I30" s="136" t="s">
        <v>112</v>
      </c>
      <c r="J30" s="157">
        <f t="shared" si="3"/>
        <v>2</v>
      </c>
      <c r="K30" s="138" t="str">
        <f t="shared" si="6"/>
        <v>NE</v>
      </c>
      <c r="L30" s="139" t="str">
        <f t="shared" si="5"/>
        <v>+ 2</v>
      </c>
    </row>
    <row r="31" spans="1:12" s="133" customFormat="1" ht="22.5" customHeight="1" thickBot="1">
      <c r="A31" s="146" t="s">
        <v>106</v>
      </c>
      <c r="B31" s="135" t="s">
        <v>111</v>
      </c>
      <c r="C31" s="140" t="s">
        <v>111</v>
      </c>
      <c r="D31" s="140" t="s">
        <v>111</v>
      </c>
      <c r="E31" s="140" t="s">
        <v>111</v>
      </c>
      <c r="F31" s="140" t="s">
        <v>112</v>
      </c>
      <c r="G31" s="140" t="s">
        <v>112</v>
      </c>
      <c r="H31" s="140" t="s">
        <v>111</v>
      </c>
      <c r="I31" s="140" t="s">
        <v>111</v>
      </c>
      <c r="J31" s="157">
        <f t="shared" si="3"/>
        <v>6</v>
      </c>
      <c r="K31" s="138" t="str">
        <f t="shared" si="6"/>
        <v>ANO</v>
      </c>
      <c r="L31" s="139" t="str">
        <f t="shared" si="5"/>
        <v>splněno</v>
      </c>
    </row>
    <row r="32" spans="1:12" s="133" customFormat="1" ht="22.5" customHeight="1" thickBot="1">
      <c r="A32" s="129" t="s">
        <v>47</v>
      </c>
      <c r="B32" s="149"/>
      <c r="C32" s="149"/>
      <c r="D32" s="149"/>
      <c r="E32" s="149"/>
      <c r="F32" s="149"/>
      <c r="G32" s="149"/>
      <c r="H32" s="149"/>
      <c r="I32" s="149"/>
      <c r="J32" s="130"/>
      <c r="K32" s="149"/>
      <c r="L32" s="150"/>
    </row>
    <row r="33" spans="1:12" s="133" customFormat="1" ht="22.5" customHeight="1">
      <c r="A33" s="158" t="s">
        <v>104</v>
      </c>
      <c r="B33" s="135" t="s">
        <v>112</v>
      </c>
      <c r="C33" s="140" t="s">
        <v>112</v>
      </c>
      <c r="D33" s="140" t="s">
        <v>112</v>
      </c>
      <c r="E33" s="140" t="s">
        <v>112</v>
      </c>
      <c r="F33" s="140" t="s">
        <v>111</v>
      </c>
      <c r="G33" s="140" t="s">
        <v>112</v>
      </c>
      <c r="H33" s="140" t="s">
        <v>112</v>
      </c>
      <c r="I33" s="140" t="s">
        <v>112</v>
      </c>
      <c r="J33" s="157">
        <f>IF(B33="ANO",1,0)+IF(C33="ANO",1,0)+IF(D33="ANO",1,0)+IF(E33="ANO",1,0)+IF(F33="ANO",1,0)+IF(G33="ANO",1,0)+IF(H33="ANO",1,0)+IF(I33="ANO",1,0)</f>
        <v>1</v>
      </c>
      <c r="K33" s="138" t="str">
        <f>IF(J33&gt;=4,"ANO","NE")</f>
        <v>NE</v>
      </c>
      <c r="L33" s="139" t="str">
        <f>IF(K33="ANO","splněno",CONCATENATE("+ ",4-J33))</f>
        <v>+ 3</v>
      </c>
    </row>
    <row r="34" spans="1:12" s="133" customFormat="1" ht="22.5" customHeight="1">
      <c r="A34" s="158" t="s">
        <v>19</v>
      </c>
      <c r="B34" s="135" t="s">
        <v>111</v>
      </c>
      <c r="C34" s="140" t="s">
        <v>112</v>
      </c>
      <c r="D34" s="140" t="s">
        <v>112</v>
      </c>
      <c r="E34" s="140" t="s">
        <v>112</v>
      </c>
      <c r="F34" s="140" t="s">
        <v>112</v>
      </c>
      <c r="G34" s="140" t="s">
        <v>111</v>
      </c>
      <c r="H34" s="140" t="s">
        <v>111</v>
      </c>
      <c r="I34" s="140" t="s">
        <v>111</v>
      </c>
      <c r="J34" s="157">
        <f>IF(B34="ANO",1,0)+IF(C34="ANO",1,0)+IF(D34="ANO",1,0)+IF(E34="ANO",1,0)+IF(F34="ANO",1,0)+IF(G34="ANO",1,0)+IF(H34="ANO",1,0)+IF(I34="ANO",1,0)</f>
        <v>4</v>
      </c>
      <c r="K34" s="138" t="str">
        <f>IF(J34&gt;=4,"ANO","NE")</f>
        <v>ANO</v>
      </c>
      <c r="L34" s="139" t="str">
        <f>IF(K34="ANO","splněno",CONCATENATE("+ ",4-J34))</f>
        <v>splněno</v>
      </c>
    </row>
    <row r="35" spans="1:12" s="133" customFormat="1" ht="22.5" customHeight="1" thickBot="1">
      <c r="A35" s="159" t="s">
        <v>106</v>
      </c>
      <c r="B35" s="160" t="s">
        <v>112</v>
      </c>
      <c r="C35" s="161" t="s">
        <v>112</v>
      </c>
      <c r="D35" s="162" t="s">
        <v>112</v>
      </c>
      <c r="E35" s="162" t="s">
        <v>112</v>
      </c>
      <c r="F35" s="162" t="s">
        <v>112</v>
      </c>
      <c r="G35" s="162" t="s">
        <v>111</v>
      </c>
      <c r="H35" s="162" t="s">
        <v>111</v>
      </c>
      <c r="I35" s="162" t="s">
        <v>111</v>
      </c>
      <c r="J35" s="163">
        <f>IF(B35="ANO",1,0)+IF(C35="ANO",1,0)+IF(D35="ANO",1,0)+IF(E35="ANO",1,0)+IF(F35="ANO",1,0)+IF(G35="ANO",1,0)+IF(H35="ANO",1,0)+IF(I35="ANO",1,0)</f>
        <v>3</v>
      </c>
      <c r="K35" s="164" t="str">
        <f t="shared" si="6"/>
        <v>NE</v>
      </c>
      <c r="L35" s="165" t="str">
        <f>IF(K35="ANO","splněno",CONCATENATE("+ ",4-J35))</f>
        <v>+ 1</v>
      </c>
    </row>
  </sheetData>
  <sheetProtection/>
  <mergeCells count="4">
    <mergeCell ref="A2:K2"/>
    <mergeCell ref="J4:K4"/>
    <mergeCell ref="B4:I4"/>
    <mergeCell ref="A1:L1"/>
  </mergeCells>
  <conditionalFormatting sqref="K6:K35 B6:I35">
    <cfRule type="cellIs" priority="1" dxfId="1" operator="equal" stopIfTrue="1">
      <formula>"ANO"</formula>
    </cfRule>
  </conditionalFormatting>
  <conditionalFormatting sqref="L6:L35">
    <cfRule type="cellIs" priority="2" dxfId="0" operator="equal" stopIfTrue="1">
      <formula>"splněno"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zoomScalePageLayoutView="0" workbookViewId="0" topLeftCell="A25">
      <selection activeCell="A9" sqref="A9"/>
    </sheetView>
  </sheetViews>
  <sheetFormatPr defaultColWidth="9.140625" defaultRowHeight="12.75"/>
  <cols>
    <col min="1" max="1" width="28.00390625" style="4" bestFit="1" customWidth="1"/>
    <col min="2" max="4" width="9.28125" style="0" bestFit="1" customWidth="1"/>
    <col min="10" max="10" width="10.7109375" style="13" customWidth="1"/>
  </cols>
  <sheetData>
    <row r="1" spans="1:10" ht="22.5">
      <c r="A1" s="353" t="s">
        <v>72</v>
      </c>
      <c r="B1" s="353"/>
      <c r="C1" s="353"/>
      <c r="D1" s="353"/>
      <c r="E1" s="353"/>
      <c r="F1" s="353"/>
      <c r="G1" s="353"/>
      <c r="H1" s="353"/>
      <c r="I1" s="353"/>
      <c r="J1" s="353"/>
    </row>
    <row r="2" ht="15.75" thickBot="1">
      <c r="A2"/>
    </row>
    <row r="3" spans="1:10" ht="76.5" thickBot="1">
      <c r="A3" s="14"/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  <c r="G3" s="12" t="s">
        <v>74</v>
      </c>
      <c r="H3" s="12" t="s">
        <v>169</v>
      </c>
      <c r="I3" s="12" t="s">
        <v>177</v>
      </c>
      <c r="J3" s="20" t="s">
        <v>42</v>
      </c>
    </row>
    <row r="4" spans="1:10" s="167" customFormat="1" ht="22.5" customHeight="1" thickBot="1">
      <c r="A4" s="166" t="s">
        <v>24</v>
      </c>
      <c r="J4" s="168"/>
    </row>
    <row r="5" spans="1:10" s="175" customFormat="1" ht="22.5" customHeight="1">
      <c r="A5" s="169" t="s">
        <v>105</v>
      </c>
      <c r="B5" s="170">
        <v>0</v>
      </c>
      <c r="C5" s="171">
        <v>0.00028055555555555554</v>
      </c>
      <c r="D5" s="171">
        <v>0.00030231481481481483</v>
      </c>
      <c r="E5" s="171">
        <v>0.0003305555555555555</v>
      </c>
      <c r="F5" s="171">
        <v>0.0005471064814814815</v>
      </c>
      <c r="G5" s="171">
        <v>0.0002895833333333333</v>
      </c>
      <c r="H5" s="172">
        <v>0</v>
      </c>
      <c r="I5" s="173">
        <v>0</v>
      </c>
      <c r="J5" s="174">
        <f>SUM(B5+C5+D5+E5+F5+G5+H5+I5)</f>
        <v>0.0017501157407407407</v>
      </c>
    </row>
    <row r="6" spans="1:10" s="175" customFormat="1" ht="22.5" customHeight="1">
      <c r="A6" s="176" t="s">
        <v>95</v>
      </c>
      <c r="B6" s="177">
        <v>0.0002821759259259259</v>
      </c>
      <c r="C6" s="178">
        <v>0.00023969907407407406</v>
      </c>
      <c r="D6" s="179">
        <v>0</v>
      </c>
      <c r="E6" s="178">
        <v>0.0002326388888888889</v>
      </c>
      <c r="F6" s="178">
        <v>0.0002653935185185185</v>
      </c>
      <c r="G6" s="180">
        <v>0</v>
      </c>
      <c r="H6" s="178">
        <v>0.0002465277777777778</v>
      </c>
      <c r="I6" s="181">
        <v>0.00024571759259259257</v>
      </c>
      <c r="J6" s="182">
        <f aca="true" t="shared" si="0" ref="J6:J14">SUM(B6+C6+D6+E6+F6+G6+H6+I6)</f>
        <v>0.0015121527777777776</v>
      </c>
    </row>
    <row r="7" spans="1:10" s="175" customFormat="1" ht="22.5" customHeight="1">
      <c r="A7" s="176" t="s">
        <v>101</v>
      </c>
      <c r="B7" s="183">
        <v>0.0002684027777777778</v>
      </c>
      <c r="C7" s="184">
        <v>0.00027685185185185186</v>
      </c>
      <c r="D7" s="178">
        <v>0.00025949074074074074</v>
      </c>
      <c r="E7" s="179">
        <v>0</v>
      </c>
      <c r="F7" s="179">
        <v>0</v>
      </c>
      <c r="G7" s="178">
        <v>0.00024247685185185188</v>
      </c>
      <c r="H7" s="178">
        <v>0.0002641203703703704</v>
      </c>
      <c r="I7" s="181">
        <v>0.0002611111111111111</v>
      </c>
      <c r="J7" s="182">
        <f t="shared" si="0"/>
        <v>0.0015724537037037037</v>
      </c>
    </row>
    <row r="8" spans="1:10" s="175" customFormat="1" ht="22.5" customHeight="1">
      <c r="A8" s="176" t="s">
        <v>97</v>
      </c>
      <c r="B8" s="183">
        <v>0.0002502314814814815</v>
      </c>
      <c r="C8" s="184">
        <v>0.00028530092592592593</v>
      </c>
      <c r="D8" s="184">
        <v>0.0002896990740740741</v>
      </c>
      <c r="E8" s="178">
        <v>0.000272337962962963</v>
      </c>
      <c r="F8" s="178">
        <v>0.0002755787037037037</v>
      </c>
      <c r="G8" s="178">
        <v>0.0002559027777777778</v>
      </c>
      <c r="H8" s="184">
        <v>0.00036319444444444447</v>
      </c>
      <c r="I8" s="181">
        <v>0.00027071759259259264</v>
      </c>
      <c r="J8" s="182">
        <f t="shared" si="0"/>
        <v>0.002262962962962963</v>
      </c>
    </row>
    <row r="9" spans="1:10" s="175" customFormat="1" ht="22.5" customHeight="1">
      <c r="A9" s="176" t="s">
        <v>99</v>
      </c>
      <c r="B9" s="183">
        <v>0.00026805555555555556</v>
      </c>
      <c r="C9" s="184">
        <v>0.00030925925925925923</v>
      </c>
      <c r="D9" s="179">
        <v>0</v>
      </c>
      <c r="E9" s="178">
        <v>0.00030092592592592595</v>
      </c>
      <c r="F9" s="178">
        <v>0.0003033564814814815</v>
      </c>
      <c r="G9" s="178">
        <v>0.0002854166666666666</v>
      </c>
      <c r="H9" s="184">
        <v>0.0003359953703703704</v>
      </c>
      <c r="I9" s="181">
        <v>0.000299537037037037</v>
      </c>
      <c r="J9" s="182">
        <f t="shared" si="0"/>
        <v>0.0021025462962962964</v>
      </c>
    </row>
    <row r="10" spans="1:10" s="175" customFormat="1" ht="22.5" customHeight="1">
      <c r="A10" s="176" t="s">
        <v>19</v>
      </c>
      <c r="B10" s="183">
        <v>0.0003739583333333334</v>
      </c>
      <c r="C10" s="179">
        <v>0</v>
      </c>
      <c r="D10" s="184">
        <v>0.000381712962962963</v>
      </c>
      <c r="E10" s="179">
        <v>0</v>
      </c>
      <c r="F10" s="178">
        <v>0.00030844907407407405</v>
      </c>
      <c r="G10" s="178">
        <v>0.000271875</v>
      </c>
      <c r="H10" s="178">
        <v>0.00030590277777777777</v>
      </c>
      <c r="I10" s="181">
        <v>0.00028888888888888893</v>
      </c>
      <c r="J10" s="182">
        <f t="shared" si="0"/>
        <v>0.001930787037037037</v>
      </c>
    </row>
    <row r="11" spans="1:10" s="175" customFormat="1" ht="22.5" customHeight="1">
      <c r="A11" s="185" t="s">
        <v>37</v>
      </c>
      <c r="B11" s="186">
        <v>0</v>
      </c>
      <c r="C11" s="178">
        <v>0.00034456018518518516</v>
      </c>
      <c r="D11" s="180">
        <v>0</v>
      </c>
      <c r="E11" s="178">
        <v>0.00030891203703703707</v>
      </c>
      <c r="F11" s="178">
        <v>0.0003371527777777778</v>
      </c>
      <c r="G11" s="179">
        <v>0</v>
      </c>
      <c r="H11" s="178">
        <v>0.00035949074074074073</v>
      </c>
      <c r="I11" s="181">
        <v>0.0003099537037037037</v>
      </c>
      <c r="J11" s="182">
        <f t="shared" si="0"/>
        <v>0.0016600694444444445</v>
      </c>
    </row>
    <row r="12" spans="1:10" s="175" customFormat="1" ht="22.5" customHeight="1">
      <c r="A12" s="185" t="s">
        <v>94</v>
      </c>
      <c r="B12" s="183">
        <v>0.0002798611111111111</v>
      </c>
      <c r="C12" s="178">
        <v>0.00026886574074074074</v>
      </c>
      <c r="D12" s="184">
        <v>0.00032106481481481477</v>
      </c>
      <c r="E12" s="179">
        <v>0</v>
      </c>
      <c r="F12" s="178">
        <v>0.0002928240740740741</v>
      </c>
      <c r="G12" s="179">
        <v>0</v>
      </c>
      <c r="H12" s="178">
        <v>0.0002880787037037037</v>
      </c>
      <c r="I12" s="181">
        <v>0.00026655092592592594</v>
      </c>
      <c r="J12" s="182">
        <f t="shared" si="0"/>
        <v>0.0017172453703703705</v>
      </c>
    </row>
    <row r="13" spans="1:10" s="175" customFormat="1" ht="22.5" customHeight="1">
      <c r="A13" s="185" t="s">
        <v>39</v>
      </c>
      <c r="B13" s="183">
        <v>0.0002763888888888889</v>
      </c>
      <c r="C13" s="178">
        <v>0.00028333333333333335</v>
      </c>
      <c r="D13" s="178">
        <v>0.00029421296296296297</v>
      </c>
      <c r="E13" s="178">
        <v>0.0002815972222222222</v>
      </c>
      <c r="F13" s="184">
        <v>0.00029618055555555555</v>
      </c>
      <c r="G13" s="178">
        <v>0.00029351851851851853</v>
      </c>
      <c r="H13" s="184">
        <v>0.0002991898148148148</v>
      </c>
      <c r="I13" s="187">
        <v>0.000300462962962963</v>
      </c>
      <c r="J13" s="182">
        <f t="shared" si="0"/>
        <v>0.002324884259259259</v>
      </c>
    </row>
    <row r="14" spans="1:10" s="175" customFormat="1" ht="22.5" customHeight="1" thickBot="1">
      <c r="A14" s="188" t="s">
        <v>96</v>
      </c>
      <c r="B14" s="189">
        <v>0.0003162037037037037</v>
      </c>
      <c r="C14" s="190">
        <v>0.0002957175925925926</v>
      </c>
      <c r="D14" s="190">
        <v>0.00031261574074074075</v>
      </c>
      <c r="E14" s="184">
        <v>0.0003791666666666666</v>
      </c>
      <c r="F14" s="190">
        <v>0.0003679398148148148</v>
      </c>
      <c r="G14" s="191">
        <v>0</v>
      </c>
      <c r="H14" s="191">
        <v>0</v>
      </c>
      <c r="I14" s="192">
        <v>0.00037129629629629627</v>
      </c>
      <c r="J14" s="193">
        <f t="shared" si="0"/>
        <v>0.0020429398148148147</v>
      </c>
    </row>
    <row r="15" spans="1:10" s="175" customFormat="1" ht="22.5" customHeight="1" thickBot="1">
      <c r="A15" s="166" t="s">
        <v>25</v>
      </c>
      <c r="B15" s="194"/>
      <c r="C15" s="194"/>
      <c r="D15" s="194"/>
      <c r="E15" s="194"/>
      <c r="F15" s="194"/>
      <c r="G15" s="194"/>
      <c r="H15" s="194"/>
      <c r="I15" s="194"/>
      <c r="J15" s="195"/>
    </row>
    <row r="16" spans="1:10" s="175" customFormat="1" ht="22.5" customHeight="1">
      <c r="A16" s="169" t="s">
        <v>105</v>
      </c>
      <c r="B16" s="196">
        <v>0.00035625</v>
      </c>
      <c r="C16" s="171">
        <v>0.00029560185185185185</v>
      </c>
      <c r="D16" s="197">
        <v>0.00030243055555555557</v>
      </c>
      <c r="E16" s="171">
        <v>0.0002875</v>
      </c>
      <c r="F16" s="171">
        <v>0.00028182870370370373</v>
      </c>
      <c r="G16" s="171">
        <v>0.0002737268518518519</v>
      </c>
      <c r="H16" s="198">
        <v>0.0003179398148148148</v>
      </c>
      <c r="I16" s="199">
        <v>0</v>
      </c>
      <c r="J16" s="174">
        <f>SUM(B16+C16+D16+E16+F16+G16+H16+I16)</f>
        <v>0.0021152777777777776</v>
      </c>
    </row>
    <row r="17" spans="1:10" s="175" customFormat="1" ht="22.5" customHeight="1">
      <c r="A17" s="200" t="s">
        <v>95</v>
      </c>
      <c r="B17" s="201">
        <v>0.00027511574074074076</v>
      </c>
      <c r="C17" s="178">
        <v>0.00026678240740740737</v>
      </c>
      <c r="D17" s="179">
        <v>0</v>
      </c>
      <c r="E17" s="184">
        <v>0.00027581018518518514</v>
      </c>
      <c r="F17" s="178">
        <v>0.00024768518518518515</v>
      </c>
      <c r="G17" s="178">
        <v>0.0002643518518518518</v>
      </c>
      <c r="H17" s="178">
        <v>0.0002579861111111111</v>
      </c>
      <c r="I17" s="202">
        <v>0.00026944444444444444</v>
      </c>
      <c r="J17" s="182">
        <f>SUM(B17+C17+D17+E17+F17+G17+H17+I17)</f>
        <v>0.0018571759259259257</v>
      </c>
    </row>
    <row r="18" spans="1:10" s="175" customFormat="1" ht="22.5" customHeight="1">
      <c r="A18" s="200" t="s">
        <v>104</v>
      </c>
      <c r="B18" s="183">
        <v>0.0002837962962962963</v>
      </c>
      <c r="C18" s="178">
        <v>0.0002802083333333333</v>
      </c>
      <c r="D18" s="178">
        <v>0.00028171296296296294</v>
      </c>
      <c r="E18" s="178">
        <v>0.000284837962962963</v>
      </c>
      <c r="F18" s="184">
        <v>0.00029837962962962967</v>
      </c>
      <c r="G18" s="178">
        <v>0.0002559027777777778</v>
      </c>
      <c r="H18" s="184">
        <v>0.0005040509259259259</v>
      </c>
      <c r="I18" s="203">
        <v>0.0003456018518518519</v>
      </c>
      <c r="J18" s="182">
        <f>SUM(B18+C18+D18+E18+F18+G18+H18+I18)</f>
        <v>0.002534490740740741</v>
      </c>
    </row>
    <row r="19" spans="1:10" s="175" customFormat="1" ht="22.5" customHeight="1">
      <c r="A19" s="176" t="s">
        <v>19</v>
      </c>
      <c r="B19" s="183">
        <v>0.0003180555555555556</v>
      </c>
      <c r="C19" s="179">
        <v>0</v>
      </c>
      <c r="D19" s="178">
        <v>0.0003273148148148148</v>
      </c>
      <c r="E19" s="179">
        <v>0</v>
      </c>
      <c r="F19" s="178">
        <v>0.0003253472222222222</v>
      </c>
      <c r="G19" s="178">
        <v>0.00029988425925925923</v>
      </c>
      <c r="H19" s="179">
        <v>0</v>
      </c>
      <c r="I19" s="202">
        <v>0.0003392361111111111</v>
      </c>
      <c r="J19" s="182">
        <f>SUM(B19+C19+D19+E19+F19+G19+H19+I19)</f>
        <v>0.0016098379629629629</v>
      </c>
    </row>
    <row r="20" spans="1:10" s="209" customFormat="1" ht="22.5" customHeight="1" thickBot="1">
      <c r="A20" s="188" t="s">
        <v>39</v>
      </c>
      <c r="B20" s="204">
        <v>0.00032187499999999995</v>
      </c>
      <c r="C20" s="205">
        <v>0.00033113425925925926</v>
      </c>
      <c r="D20" s="206">
        <v>0.0003047453703703703</v>
      </c>
      <c r="E20" s="206">
        <v>0.0003096064814814815</v>
      </c>
      <c r="F20" s="206">
        <v>0.00031527777777777777</v>
      </c>
      <c r="G20" s="206">
        <v>0.0002796296296296296</v>
      </c>
      <c r="H20" s="205">
        <v>0.0003770833333333333</v>
      </c>
      <c r="I20" s="207">
        <v>0</v>
      </c>
      <c r="J20" s="208">
        <f>SUM(B20+C20+D20+E20+F20+G20+H20+I20)</f>
        <v>0.0022393518518518517</v>
      </c>
    </row>
    <row r="21" spans="1:10" s="209" customFormat="1" ht="22.5" customHeight="1" thickBot="1">
      <c r="A21" s="210" t="s">
        <v>92</v>
      </c>
      <c r="B21" s="211"/>
      <c r="C21" s="211"/>
      <c r="D21" s="211"/>
      <c r="E21" s="211"/>
      <c r="F21" s="211"/>
      <c r="G21" s="211"/>
      <c r="H21" s="211"/>
      <c r="I21" s="211"/>
      <c r="J21" s="212"/>
    </row>
    <row r="22" spans="1:10" s="209" customFormat="1" ht="22.5" customHeight="1">
      <c r="A22" s="169" t="s">
        <v>95</v>
      </c>
      <c r="B22" s="213">
        <v>0.000221412037037037</v>
      </c>
      <c r="C22" s="197">
        <v>0.00019814814814814814</v>
      </c>
      <c r="D22" s="172">
        <v>0</v>
      </c>
      <c r="E22" s="172">
        <v>0</v>
      </c>
      <c r="F22" s="197">
        <v>0.0002115740740740741</v>
      </c>
      <c r="G22" s="198">
        <v>0.00023055555555555557</v>
      </c>
      <c r="H22" s="197">
        <v>0.00022280092592592596</v>
      </c>
      <c r="I22" s="214">
        <v>0.0002341435185185185</v>
      </c>
      <c r="J22" s="215">
        <f aca="true" t="shared" si="1" ref="J22:J30">SUM(B22+C22+D22+E22+F22+G22+H22+I22)</f>
        <v>0.0013186342592592592</v>
      </c>
    </row>
    <row r="23" spans="1:10" s="209" customFormat="1" ht="22.5" customHeight="1">
      <c r="A23" s="176" t="s">
        <v>114</v>
      </c>
      <c r="B23" s="186">
        <v>0</v>
      </c>
      <c r="C23" s="216">
        <v>0.0002099537037037037</v>
      </c>
      <c r="D23" s="179">
        <v>0</v>
      </c>
      <c r="E23" s="216">
        <v>0.00022094907407407407</v>
      </c>
      <c r="F23" s="184">
        <v>0.0002829861111111111</v>
      </c>
      <c r="G23" s="179">
        <v>0</v>
      </c>
      <c r="H23" s="216">
        <v>0.00022488425925925923</v>
      </c>
      <c r="I23" s="217">
        <v>0.0002523148148148148</v>
      </c>
      <c r="J23" s="218">
        <f t="shared" si="1"/>
        <v>0.0011910879629629628</v>
      </c>
    </row>
    <row r="24" spans="1:10" s="209" customFormat="1" ht="22.5" customHeight="1">
      <c r="A24" s="176" t="s">
        <v>115</v>
      </c>
      <c r="B24" s="186">
        <v>0</v>
      </c>
      <c r="C24" s="216">
        <v>0.0003671296296296296</v>
      </c>
      <c r="D24" s="179">
        <v>0</v>
      </c>
      <c r="E24" s="216">
        <v>0.0002587962962962963</v>
      </c>
      <c r="F24" s="216">
        <v>0.00027106481481481486</v>
      </c>
      <c r="G24" s="179">
        <v>0</v>
      </c>
      <c r="H24" s="184">
        <v>0.0003834490740740741</v>
      </c>
      <c r="I24" s="217">
        <v>0.00024780092592592594</v>
      </c>
      <c r="J24" s="218">
        <f t="shared" si="1"/>
        <v>0.0015282407407407406</v>
      </c>
    </row>
    <row r="25" spans="1:10" s="209" customFormat="1" ht="22.5" customHeight="1">
      <c r="A25" s="176" t="s">
        <v>108</v>
      </c>
      <c r="B25" s="219">
        <v>0.00021215277777777777</v>
      </c>
      <c r="C25" s="184">
        <v>0.00029178240740740743</v>
      </c>
      <c r="D25" s="184">
        <v>0.00021666666666666666</v>
      </c>
      <c r="E25" s="216">
        <v>0.00019328703703703703</v>
      </c>
      <c r="F25" s="184">
        <v>0.00032025462962962964</v>
      </c>
      <c r="G25" s="216">
        <v>0.00018587962962962962</v>
      </c>
      <c r="H25" s="216">
        <v>0.00019872685185185187</v>
      </c>
      <c r="I25" s="187">
        <v>0.0002306712962962963</v>
      </c>
      <c r="J25" s="218">
        <f t="shared" si="1"/>
        <v>0.0018494212962962963</v>
      </c>
    </row>
    <row r="26" spans="1:10" s="209" customFormat="1" ht="22.5" customHeight="1">
      <c r="A26" s="176" t="s">
        <v>107</v>
      </c>
      <c r="B26" s="219">
        <v>0.00023229166666666667</v>
      </c>
      <c r="C26" s="184">
        <v>0.0003476851851851852</v>
      </c>
      <c r="D26" s="179">
        <v>0</v>
      </c>
      <c r="E26" s="216">
        <v>0.00024814814814814816</v>
      </c>
      <c r="F26" s="216">
        <v>0.00025752314814814816</v>
      </c>
      <c r="G26" s="216">
        <v>0.00021724537037037038</v>
      </c>
      <c r="H26" s="179">
        <v>0</v>
      </c>
      <c r="I26" s="187">
        <v>0.0003789351851851852</v>
      </c>
      <c r="J26" s="218">
        <f t="shared" si="1"/>
        <v>0.001681828703703704</v>
      </c>
    </row>
    <row r="27" spans="1:10" s="209" customFormat="1" ht="22.5" customHeight="1">
      <c r="A27" s="176" t="s">
        <v>19</v>
      </c>
      <c r="B27" s="219">
        <v>0.00030231481481481483</v>
      </c>
      <c r="C27" s="179">
        <v>0</v>
      </c>
      <c r="D27" s="216">
        <v>0.0002648148148148148</v>
      </c>
      <c r="E27" s="179">
        <v>0</v>
      </c>
      <c r="F27" s="179">
        <v>0</v>
      </c>
      <c r="G27" s="216">
        <v>0.0002925925925925926</v>
      </c>
      <c r="H27" s="216">
        <v>0.0004135416666666666</v>
      </c>
      <c r="I27" s="220">
        <v>0</v>
      </c>
      <c r="J27" s="218">
        <f t="shared" si="1"/>
        <v>0.0012732638888888889</v>
      </c>
    </row>
    <row r="28" spans="1:10" s="209" customFormat="1" ht="22.5" customHeight="1">
      <c r="A28" s="176" t="s">
        <v>37</v>
      </c>
      <c r="B28" s="219">
        <v>0.00021875</v>
      </c>
      <c r="C28" s="180">
        <v>0</v>
      </c>
      <c r="D28" s="216">
        <v>0.0002175925925925926</v>
      </c>
      <c r="E28" s="216">
        <v>0.000224537037037037</v>
      </c>
      <c r="F28" s="216">
        <v>0.0002493055555555555</v>
      </c>
      <c r="G28" s="179">
        <v>0</v>
      </c>
      <c r="H28" s="184">
        <v>0.00029178240740740743</v>
      </c>
      <c r="I28" s="187">
        <v>0.00025057870370370365</v>
      </c>
      <c r="J28" s="218">
        <f t="shared" si="1"/>
        <v>0.0014525462962962962</v>
      </c>
    </row>
    <row r="29" spans="1:10" s="209" customFormat="1" ht="22.5" customHeight="1">
      <c r="A29" s="176" t="s">
        <v>109</v>
      </c>
      <c r="B29" s="219">
        <v>0.0002449074074074074</v>
      </c>
      <c r="C29" s="216">
        <v>0.00028981481481481485</v>
      </c>
      <c r="D29" s="179">
        <v>0</v>
      </c>
      <c r="E29" s="179">
        <v>0</v>
      </c>
      <c r="F29" s="179">
        <v>0</v>
      </c>
      <c r="G29" s="179">
        <v>0</v>
      </c>
      <c r="H29" s="179">
        <v>0</v>
      </c>
      <c r="I29" s="220">
        <v>0</v>
      </c>
      <c r="J29" s="218">
        <f t="shared" si="1"/>
        <v>0.0005347222222222222</v>
      </c>
    </row>
    <row r="30" spans="1:10" s="209" customFormat="1" ht="22.5" customHeight="1" thickBot="1">
      <c r="A30" s="188" t="s">
        <v>106</v>
      </c>
      <c r="B30" s="204">
        <v>0.00033125</v>
      </c>
      <c r="C30" s="184">
        <v>0.00040787037037037045</v>
      </c>
      <c r="D30" s="206">
        <v>0.0003456018518518519</v>
      </c>
      <c r="E30" s="206">
        <v>0.0003042824074074074</v>
      </c>
      <c r="F30" s="191">
        <v>0</v>
      </c>
      <c r="G30" s="191">
        <v>0</v>
      </c>
      <c r="H30" s="205">
        <v>0.0006177083333333333</v>
      </c>
      <c r="I30" s="221">
        <v>0.00039953703703703706</v>
      </c>
      <c r="J30" s="208">
        <f t="shared" si="1"/>
        <v>0.0024062500000000004</v>
      </c>
    </row>
    <row r="31" spans="1:10" s="209" customFormat="1" ht="22.5" customHeight="1" thickBot="1">
      <c r="A31" s="210" t="s">
        <v>48</v>
      </c>
      <c r="B31" s="211"/>
      <c r="C31" s="211"/>
      <c r="D31" s="211"/>
      <c r="E31" s="211"/>
      <c r="F31" s="211"/>
      <c r="G31" s="211"/>
      <c r="H31" s="211"/>
      <c r="I31" s="211"/>
      <c r="J31" s="212"/>
    </row>
    <row r="32" spans="1:10" s="209" customFormat="1" ht="22.5" customHeight="1">
      <c r="A32" s="222" t="s">
        <v>104</v>
      </c>
      <c r="B32" s="170">
        <v>0</v>
      </c>
      <c r="C32" s="172">
        <v>0</v>
      </c>
      <c r="D32" s="172">
        <v>0</v>
      </c>
      <c r="E32" s="172">
        <v>0</v>
      </c>
      <c r="F32" s="197">
        <v>0.0007523148148148147</v>
      </c>
      <c r="G32" s="172">
        <v>0</v>
      </c>
      <c r="H32" s="172">
        <v>0</v>
      </c>
      <c r="I32" s="172">
        <v>0</v>
      </c>
      <c r="J32" s="215">
        <f>SUM(B32+C32+D32+E32+F32+G32+H32+I32)</f>
        <v>0.0007523148148148147</v>
      </c>
    </row>
    <row r="33" spans="1:10" s="209" customFormat="1" ht="22.5" customHeight="1">
      <c r="A33" s="158" t="s">
        <v>19</v>
      </c>
      <c r="B33" s="223">
        <v>0.0006886574074074074</v>
      </c>
      <c r="C33" s="179">
        <v>0</v>
      </c>
      <c r="D33" s="179">
        <v>0</v>
      </c>
      <c r="E33" s="179">
        <v>0</v>
      </c>
      <c r="F33" s="179">
        <v>0</v>
      </c>
      <c r="G33" s="224">
        <v>0.0006328703703703703</v>
      </c>
      <c r="H33" s="225">
        <v>0.0007519675925925926</v>
      </c>
      <c r="I33" s="226">
        <v>0.0005407407407407407</v>
      </c>
      <c r="J33" s="227">
        <f>SUM(B33+C33+D33+E33+F33+G33+H33+I33)</f>
        <v>0.0026142361111111114</v>
      </c>
    </row>
    <row r="34" spans="1:10" s="209" customFormat="1" ht="22.5" customHeight="1" thickBot="1">
      <c r="A34" s="146" t="s">
        <v>106</v>
      </c>
      <c r="B34" s="228">
        <v>0</v>
      </c>
      <c r="C34" s="191">
        <v>0</v>
      </c>
      <c r="D34" s="191">
        <v>0</v>
      </c>
      <c r="E34" s="191">
        <v>0</v>
      </c>
      <c r="F34" s="191">
        <v>0</v>
      </c>
      <c r="G34" s="206">
        <v>0.0005417824074074074</v>
      </c>
      <c r="H34" s="221">
        <v>0.0006568287037037037</v>
      </c>
      <c r="I34" s="229">
        <v>0.0006112268518518518</v>
      </c>
      <c r="J34" s="208">
        <f>SUM(B34+C34+D34+E34+F34+G34+H34+I34)</f>
        <v>0.0018098379629629632</v>
      </c>
    </row>
    <row r="35" spans="1:10" s="1" customFormat="1" ht="15.75">
      <c r="A35" s="105"/>
      <c r="J35" s="106"/>
    </row>
    <row r="36" spans="1:10" s="1" customFormat="1" ht="15.75">
      <c r="A36" s="121" t="s">
        <v>170</v>
      </c>
      <c r="J36" s="106"/>
    </row>
    <row r="37" spans="1:10" s="1" customFormat="1" ht="15.75">
      <c r="A37" s="121" t="s">
        <v>171</v>
      </c>
      <c r="J37" s="106"/>
    </row>
    <row r="38" ht="16.5" thickBot="1"/>
    <row r="39" spans="1:7" ht="16.5" thickBot="1">
      <c r="A39" s="122" t="s">
        <v>175</v>
      </c>
      <c r="B39" s="354" t="s">
        <v>176</v>
      </c>
      <c r="C39" s="355"/>
      <c r="D39" s="355"/>
      <c r="E39" s="356" t="s">
        <v>179</v>
      </c>
      <c r="F39" s="357"/>
      <c r="G39" s="358"/>
    </row>
  </sheetData>
  <sheetProtection/>
  <mergeCells count="3">
    <mergeCell ref="A1:J1"/>
    <mergeCell ref="B39:D39"/>
    <mergeCell ref="E39:G39"/>
  </mergeCells>
  <printOptions horizontalCentered="1"/>
  <pageMargins left="0" right="0" top="0.31" bottom="0.31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4"/>
  <sheetViews>
    <sheetView workbookViewId="0" topLeftCell="A1">
      <selection activeCell="F36" sqref="F36"/>
    </sheetView>
  </sheetViews>
  <sheetFormatPr defaultColWidth="9.140625" defaultRowHeight="12.75"/>
  <cols>
    <col min="1" max="1" width="28.28125" style="105" bestFit="1" customWidth="1"/>
    <col min="2" max="2" width="9.140625" style="11" bestFit="1" customWidth="1"/>
    <col min="3" max="7" width="8.8515625" style="11" bestFit="1" customWidth="1"/>
    <col min="8" max="9" width="9.140625" style="11" bestFit="1" customWidth="1"/>
    <col min="10" max="10" width="10.140625" style="106" bestFit="1" customWidth="1"/>
    <col min="11" max="11" width="9.140625" style="11" customWidth="1"/>
    <col min="12" max="12" width="9.140625" style="107" customWidth="1"/>
    <col min="13" max="16384" width="9.140625" style="1" customWidth="1"/>
  </cols>
  <sheetData>
    <row r="1" spans="1:11" ht="22.5">
      <c r="A1" s="359" t="s">
        <v>73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ht="15.75" thickBot="1">
      <c r="A2" s="1"/>
    </row>
    <row r="3" spans="1:11" ht="99.75" customHeight="1" thickBot="1">
      <c r="A3" s="108"/>
      <c r="B3" s="12" t="s">
        <v>66</v>
      </c>
      <c r="C3" s="12" t="s">
        <v>67</v>
      </c>
      <c r="D3" s="12" t="s">
        <v>68</v>
      </c>
      <c r="E3" s="12" t="s">
        <v>69</v>
      </c>
      <c r="F3" s="12" t="s">
        <v>70</v>
      </c>
      <c r="G3" s="12" t="s">
        <v>74</v>
      </c>
      <c r="H3" s="12" t="s">
        <v>169</v>
      </c>
      <c r="I3" s="12" t="s">
        <v>178</v>
      </c>
      <c r="J3" s="109" t="s">
        <v>42</v>
      </c>
      <c r="K3" s="110" t="s">
        <v>43</v>
      </c>
    </row>
    <row r="4" spans="1:12" s="209" customFormat="1" ht="22.5" customHeight="1" thickBot="1">
      <c r="A4" s="210" t="s">
        <v>24</v>
      </c>
      <c r="B4" s="230"/>
      <c r="C4" s="230"/>
      <c r="D4" s="230"/>
      <c r="E4" s="230"/>
      <c r="F4" s="230"/>
      <c r="G4" s="230"/>
      <c r="H4" s="230"/>
      <c r="I4" s="230"/>
      <c r="J4" s="231"/>
      <c r="K4" s="230"/>
      <c r="L4" s="107"/>
    </row>
    <row r="5" spans="1:12" s="236" customFormat="1" ht="22.5" customHeight="1">
      <c r="A5" s="169" t="s">
        <v>105</v>
      </c>
      <c r="B5" s="232">
        <v>0</v>
      </c>
      <c r="C5" s="171">
        <v>0.00028055555555555554</v>
      </c>
      <c r="D5" s="171">
        <v>0.00030231481481481483</v>
      </c>
      <c r="E5" s="171">
        <v>0.0003305555555555555</v>
      </c>
      <c r="F5" s="171">
        <v>0.0005471064814814815</v>
      </c>
      <c r="G5" s="171">
        <v>0.0002895833333333333</v>
      </c>
      <c r="H5" s="171">
        <v>0</v>
      </c>
      <c r="I5" s="233">
        <v>0</v>
      </c>
      <c r="J5" s="234">
        <f>SUM(B5+C5+D5+E5+F5+G5+H5+I5)</f>
        <v>0.0017501157407407407</v>
      </c>
      <c r="K5" s="235" t="s">
        <v>14</v>
      </c>
      <c r="L5" s="111"/>
    </row>
    <row r="6" spans="1:12" s="236" customFormat="1" ht="22.5" customHeight="1">
      <c r="A6" s="176" t="s">
        <v>95</v>
      </c>
      <c r="B6" s="237">
        <v>0</v>
      </c>
      <c r="C6" s="178">
        <v>0.00023969907407407406</v>
      </c>
      <c r="D6" s="178">
        <v>0</v>
      </c>
      <c r="E6" s="178">
        <v>0.0002326388888888889</v>
      </c>
      <c r="F6" s="178">
        <v>0.0002653935185185185</v>
      </c>
      <c r="G6" s="238">
        <v>0</v>
      </c>
      <c r="H6" s="178">
        <v>0.0002465277777777778</v>
      </c>
      <c r="I6" s="202">
        <v>0.00024571759259259257</v>
      </c>
      <c r="J6" s="239">
        <f aca="true" t="shared" si="0" ref="J6:J14">SUM(B6+C6+D6+E6+F6+G6+H6+I6)</f>
        <v>0.0012299768518518517</v>
      </c>
      <c r="K6" s="240" t="s">
        <v>5</v>
      </c>
      <c r="L6" s="111"/>
    </row>
    <row r="7" spans="1:12" s="209" customFormat="1" ht="22.5" customHeight="1">
      <c r="A7" s="176" t="s">
        <v>101</v>
      </c>
      <c r="B7" s="183">
        <v>0.0002684027777777778</v>
      </c>
      <c r="C7" s="237">
        <v>0</v>
      </c>
      <c r="D7" s="178">
        <v>0.00025949074074074074</v>
      </c>
      <c r="E7" s="178">
        <v>0</v>
      </c>
      <c r="F7" s="178">
        <v>0</v>
      </c>
      <c r="G7" s="178">
        <v>0.00024247685185185188</v>
      </c>
      <c r="H7" s="178">
        <v>0.0002641203703703704</v>
      </c>
      <c r="I7" s="202">
        <v>0.0002611111111111111</v>
      </c>
      <c r="J7" s="239">
        <f t="shared" si="0"/>
        <v>0.0012956018518518518</v>
      </c>
      <c r="K7" s="240" t="s">
        <v>7</v>
      </c>
      <c r="L7" s="111"/>
    </row>
    <row r="8" spans="1:12" s="236" customFormat="1" ht="22.5" customHeight="1">
      <c r="A8" s="176" t="s">
        <v>97</v>
      </c>
      <c r="B8" s="183">
        <v>0.0002502314814814815</v>
      </c>
      <c r="C8" s="238">
        <v>0</v>
      </c>
      <c r="D8" s="238">
        <v>0</v>
      </c>
      <c r="E8" s="178">
        <v>0.000272337962962963</v>
      </c>
      <c r="F8" s="178">
        <v>0.0002755787037037037</v>
      </c>
      <c r="G8" s="178">
        <v>0.0002559027777777778</v>
      </c>
      <c r="H8" s="238">
        <v>0</v>
      </c>
      <c r="I8" s="202">
        <v>0.00027071759259259264</v>
      </c>
      <c r="J8" s="239">
        <f t="shared" si="0"/>
        <v>0.0013247685185185185</v>
      </c>
      <c r="K8" s="240" t="s">
        <v>9</v>
      </c>
      <c r="L8" s="111"/>
    </row>
    <row r="9" spans="1:12" s="236" customFormat="1" ht="22.5" customHeight="1">
      <c r="A9" s="176" t="s">
        <v>99</v>
      </c>
      <c r="B9" s="183">
        <v>0.00026805555555555556</v>
      </c>
      <c r="C9" s="238">
        <v>0</v>
      </c>
      <c r="D9" s="178">
        <v>0</v>
      </c>
      <c r="E9" s="178">
        <v>0.00030092592592592595</v>
      </c>
      <c r="F9" s="178">
        <v>0.0003033564814814815</v>
      </c>
      <c r="G9" s="178">
        <v>0.0002854166666666666</v>
      </c>
      <c r="H9" s="238">
        <v>0</v>
      </c>
      <c r="I9" s="202">
        <v>0.000299537037037037</v>
      </c>
      <c r="J9" s="239">
        <f t="shared" si="0"/>
        <v>0.0014572916666666666</v>
      </c>
      <c r="K9" s="240" t="s">
        <v>10</v>
      </c>
      <c r="L9" s="111"/>
    </row>
    <row r="10" spans="1:12" s="236" customFormat="1" ht="22.5" customHeight="1">
      <c r="A10" s="176" t="s">
        <v>19</v>
      </c>
      <c r="B10" s="183">
        <v>0.0003739583333333334</v>
      </c>
      <c r="C10" s="178">
        <v>0</v>
      </c>
      <c r="D10" s="238">
        <v>0</v>
      </c>
      <c r="E10" s="178">
        <v>0</v>
      </c>
      <c r="F10" s="178">
        <v>0.00030844907407407405</v>
      </c>
      <c r="G10" s="178">
        <v>0.000271875</v>
      </c>
      <c r="H10" s="178">
        <v>0.00030590277777777777</v>
      </c>
      <c r="I10" s="202">
        <v>0.00028888888888888893</v>
      </c>
      <c r="J10" s="239">
        <f t="shared" si="0"/>
        <v>0.001549074074074074</v>
      </c>
      <c r="K10" s="240" t="s">
        <v>11</v>
      </c>
      <c r="L10" s="111"/>
    </row>
    <row r="11" spans="1:12" s="236" customFormat="1" ht="22.5" customHeight="1">
      <c r="A11" s="185" t="s">
        <v>37</v>
      </c>
      <c r="B11" s="183">
        <v>0</v>
      </c>
      <c r="C11" s="178">
        <v>0.00034456018518518516</v>
      </c>
      <c r="D11" s="238">
        <v>0</v>
      </c>
      <c r="E11" s="178">
        <v>0.00030891203703703707</v>
      </c>
      <c r="F11" s="178">
        <v>0.0003371527777777778</v>
      </c>
      <c r="G11" s="178">
        <v>0</v>
      </c>
      <c r="H11" s="178">
        <v>0.00035949074074074073</v>
      </c>
      <c r="I11" s="202">
        <v>0.0003099537037037037</v>
      </c>
      <c r="J11" s="239">
        <f t="shared" si="0"/>
        <v>0.0016600694444444445</v>
      </c>
      <c r="K11" s="240" t="s">
        <v>12</v>
      </c>
      <c r="L11" s="111"/>
    </row>
    <row r="12" spans="1:12" s="236" customFormat="1" ht="22.5" customHeight="1">
      <c r="A12" s="185" t="s">
        <v>94</v>
      </c>
      <c r="B12" s="183">
        <v>0.0002798611111111111</v>
      </c>
      <c r="C12" s="178">
        <v>0.00026886574074074074</v>
      </c>
      <c r="D12" s="238">
        <v>0</v>
      </c>
      <c r="E12" s="178">
        <v>0</v>
      </c>
      <c r="F12" s="178">
        <v>0.0002928240740740741</v>
      </c>
      <c r="G12" s="178">
        <v>0</v>
      </c>
      <c r="H12" s="178">
        <v>0.0002880787037037037</v>
      </c>
      <c r="I12" s="202">
        <v>0.00026655092592592594</v>
      </c>
      <c r="J12" s="239">
        <f t="shared" si="0"/>
        <v>0.0013961805555555557</v>
      </c>
      <c r="K12" s="240" t="s">
        <v>8</v>
      </c>
      <c r="L12" s="111"/>
    </row>
    <row r="13" spans="1:12" s="236" customFormat="1" ht="22.5" customHeight="1">
      <c r="A13" s="185" t="s">
        <v>39</v>
      </c>
      <c r="B13" s="183">
        <v>0.0002763888888888889</v>
      </c>
      <c r="C13" s="178">
        <v>0.00028333333333333335</v>
      </c>
      <c r="D13" s="178">
        <v>0.00029421296296296297</v>
      </c>
      <c r="E13" s="178">
        <v>0.0002815972222222222</v>
      </c>
      <c r="F13" s="238">
        <v>0</v>
      </c>
      <c r="G13" s="178">
        <v>0.00029351851851851853</v>
      </c>
      <c r="H13" s="238">
        <v>0</v>
      </c>
      <c r="I13" s="241">
        <v>0</v>
      </c>
      <c r="J13" s="239">
        <f t="shared" si="0"/>
        <v>0.0014290509259259258</v>
      </c>
      <c r="K13" s="240" t="s">
        <v>6</v>
      </c>
      <c r="L13" s="111"/>
    </row>
    <row r="14" spans="1:12" s="236" customFormat="1" ht="22.5" customHeight="1" thickBot="1">
      <c r="A14" s="188" t="s">
        <v>96</v>
      </c>
      <c r="B14" s="189">
        <v>0.0003162037037037037</v>
      </c>
      <c r="C14" s="190">
        <v>0.0002957175925925926</v>
      </c>
      <c r="D14" s="190">
        <v>0.00031261574074074075</v>
      </c>
      <c r="E14" s="242">
        <v>0</v>
      </c>
      <c r="F14" s="190">
        <v>0.0003679398148148148</v>
      </c>
      <c r="G14" s="190">
        <v>0</v>
      </c>
      <c r="H14" s="190">
        <v>0</v>
      </c>
      <c r="I14" s="243">
        <v>0.00037129629629629627</v>
      </c>
      <c r="J14" s="244">
        <f t="shared" si="0"/>
        <v>0.0016637731481481482</v>
      </c>
      <c r="K14" s="245" t="s">
        <v>13</v>
      </c>
      <c r="L14" s="111"/>
    </row>
    <row r="15" spans="1:12" s="236" customFormat="1" ht="22.5" customHeight="1" thickBot="1">
      <c r="A15" s="210" t="s">
        <v>25</v>
      </c>
      <c r="B15" s="246"/>
      <c r="C15" s="246"/>
      <c r="D15" s="246"/>
      <c r="E15" s="246"/>
      <c r="F15" s="246"/>
      <c r="G15" s="246"/>
      <c r="H15" s="246"/>
      <c r="I15" s="246"/>
      <c r="J15" s="212"/>
      <c r="K15" s="111"/>
      <c r="L15" s="111"/>
    </row>
    <row r="16" spans="1:12" s="236" customFormat="1" ht="22.5" customHeight="1">
      <c r="A16" s="169" t="s">
        <v>105</v>
      </c>
      <c r="B16" s="247">
        <v>0</v>
      </c>
      <c r="C16" s="171">
        <v>0.00029560185185185185</v>
      </c>
      <c r="D16" s="197">
        <v>0.00030243055555555557</v>
      </c>
      <c r="E16" s="171">
        <v>0.0002875</v>
      </c>
      <c r="F16" s="171">
        <v>0.00028182870370370373</v>
      </c>
      <c r="G16" s="171">
        <v>0.0002737268518518519</v>
      </c>
      <c r="H16" s="248">
        <v>0</v>
      </c>
      <c r="I16" s="233">
        <v>0</v>
      </c>
      <c r="J16" s="234">
        <f>SUM(B16+C16+D16+E16+F16+G16+H16+I16)</f>
        <v>0.001441087962962963</v>
      </c>
      <c r="K16" s="235" t="s">
        <v>9</v>
      </c>
      <c r="L16" s="111"/>
    </row>
    <row r="17" spans="1:12" s="236" customFormat="1" ht="22.5" customHeight="1">
      <c r="A17" s="200" t="s">
        <v>95</v>
      </c>
      <c r="B17" s="249">
        <v>0</v>
      </c>
      <c r="C17" s="178">
        <v>0.00026678240740740737</v>
      </c>
      <c r="D17" s="178">
        <v>0</v>
      </c>
      <c r="E17" s="238">
        <v>0</v>
      </c>
      <c r="F17" s="178">
        <v>0.00024768518518518515</v>
      </c>
      <c r="G17" s="178">
        <v>0.0002643518518518518</v>
      </c>
      <c r="H17" s="178">
        <v>0.0002579861111111111</v>
      </c>
      <c r="I17" s="202">
        <v>0.00026944444444444444</v>
      </c>
      <c r="J17" s="239">
        <f>SUM(B17+C17+D17+E17+F17+G17+H17+I17)</f>
        <v>0.0013062500000000001</v>
      </c>
      <c r="K17" s="240" t="s">
        <v>5</v>
      </c>
      <c r="L17" s="111"/>
    </row>
    <row r="18" spans="1:12" s="236" customFormat="1" ht="22.5" customHeight="1">
      <c r="A18" s="200" t="s">
        <v>104</v>
      </c>
      <c r="B18" s="183">
        <v>0.0002837962962962963</v>
      </c>
      <c r="C18" s="178">
        <v>0.0002802083333333333</v>
      </c>
      <c r="D18" s="178">
        <v>0.00028171296296296294</v>
      </c>
      <c r="E18" s="178">
        <v>0.000284837962962963</v>
      </c>
      <c r="F18" s="238">
        <v>0</v>
      </c>
      <c r="G18" s="178">
        <v>0.0002559027777777778</v>
      </c>
      <c r="H18" s="238">
        <v>0</v>
      </c>
      <c r="I18" s="241">
        <v>0</v>
      </c>
      <c r="J18" s="239">
        <f>SUM(B18+C18+D18+E18+F18+G18+H18+I18)</f>
        <v>0.0013864583333333335</v>
      </c>
      <c r="K18" s="240" t="s">
        <v>7</v>
      </c>
      <c r="L18" s="111"/>
    </row>
    <row r="19" spans="1:12" s="236" customFormat="1" ht="22.5" customHeight="1">
      <c r="A19" s="176" t="s">
        <v>19</v>
      </c>
      <c r="B19" s="183">
        <v>0.0003180555555555556</v>
      </c>
      <c r="C19" s="178">
        <v>0</v>
      </c>
      <c r="D19" s="178">
        <v>0.0003273148148148148</v>
      </c>
      <c r="E19" s="178">
        <v>0</v>
      </c>
      <c r="F19" s="178">
        <v>0.0003253472222222222</v>
      </c>
      <c r="G19" s="178">
        <v>0.00029988425925925923</v>
      </c>
      <c r="H19" s="178">
        <v>0</v>
      </c>
      <c r="I19" s="202">
        <v>0.0003392361111111111</v>
      </c>
      <c r="J19" s="239">
        <f>SUM(B19+C19+D19+E19+F19+G19+H19+I19)</f>
        <v>0.0016098379629629629</v>
      </c>
      <c r="K19" s="240" t="s">
        <v>6</v>
      </c>
      <c r="L19" s="111"/>
    </row>
    <row r="20" spans="1:12" s="236" customFormat="1" ht="22.5" customHeight="1" thickBot="1">
      <c r="A20" s="188" t="s">
        <v>39</v>
      </c>
      <c r="B20" s="204">
        <v>0.00032187499999999995</v>
      </c>
      <c r="C20" s="242">
        <v>0</v>
      </c>
      <c r="D20" s="206">
        <v>0.0003047453703703703</v>
      </c>
      <c r="E20" s="206">
        <v>0.0003096064814814815</v>
      </c>
      <c r="F20" s="206">
        <v>0.00031527777777777777</v>
      </c>
      <c r="G20" s="206">
        <v>0.0002796296296296296</v>
      </c>
      <c r="H20" s="242">
        <v>0</v>
      </c>
      <c r="I20" s="250">
        <v>0</v>
      </c>
      <c r="J20" s="244">
        <f>SUM(B20+C20+D20+E20+F20+G20+H20+I20)</f>
        <v>0.0015311342592592592</v>
      </c>
      <c r="K20" s="245" t="s">
        <v>8</v>
      </c>
      <c r="L20" s="111"/>
    </row>
    <row r="21" spans="1:12" s="236" customFormat="1" ht="22.5" customHeight="1" thickBot="1">
      <c r="A21" s="210" t="s">
        <v>92</v>
      </c>
      <c r="B21" s="251"/>
      <c r="C21" s="251"/>
      <c r="D21" s="251"/>
      <c r="E21" s="251"/>
      <c r="F21" s="251"/>
      <c r="G21" s="251"/>
      <c r="H21" s="251"/>
      <c r="I21" s="251"/>
      <c r="J21" s="212"/>
      <c r="K21" s="111"/>
      <c r="L21" s="111"/>
    </row>
    <row r="22" spans="1:12" s="236" customFormat="1" ht="22.5" customHeight="1">
      <c r="A22" s="169" t="s">
        <v>95</v>
      </c>
      <c r="B22" s="213">
        <v>0.000221412037037037</v>
      </c>
      <c r="C22" s="197">
        <v>0.00019814814814814814</v>
      </c>
      <c r="D22" s="171">
        <v>0</v>
      </c>
      <c r="E22" s="171">
        <v>0</v>
      </c>
      <c r="F22" s="197">
        <v>0.0002115740740740741</v>
      </c>
      <c r="G22" s="248">
        <v>0</v>
      </c>
      <c r="H22" s="197">
        <v>0.00022280092592592596</v>
      </c>
      <c r="I22" s="252">
        <v>0</v>
      </c>
      <c r="J22" s="234">
        <f aca="true" t="shared" si="1" ref="J22:J30">SUM(B22+C22+D22+E22+F22+G22+H22+I22)</f>
        <v>0.0008539351851851852</v>
      </c>
      <c r="K22" s="235" t="s">
        <v>7</v>
      </c>
      <c r="L22" s="111"/>
    </row>
    <row r="23" spans="1:12" s="236" customFormat="1" ht="22.5" customHeight="1">
      <c r="A23" s="176" t="s">
        <v>114</v>
      </c>
      <c r="B23" s="183">
        <v>0</v>
      </c>
      <c r="C23" s="216">
        <v>0.0002099537037037037</v>
      </c>
      <c r="D23" s="178">
        <v>0</v>
      </c>
      <c r="E23" s="216">
        <v>0.00022094907407407407</v>
      </c>
      <c r="F23" s="178">
        <v>0</v>
      </c>
      <c r="G23" s="178">
        <v>0</v>
      </c>
      <c r="H23" s="216">
        <v>0.00022488425925925923</v>
      </c>
      <c r="I23" s="253">
        <v>0.0002523148148148148</v>
      </c>
      <c r="J23" s="239">
        <f t="shared" si="1"/>
        <v>0.0009081018518518518</v>
      </c>
      <c r="K23" s="240" t="s">
        <v>9</v>
      </c>
      <c r="L23" s="111"/>
    </row>
    <row r="24" spans="1:12" s="236" customFormat="1" ht="22.5" customHeight="1">
      <c r="A24" s="176" t="s">
        <v>115</v>
      </c>
      <c r="B24" s="183">
        <v>0</v>
      </c>
      <c r="C24" s="216">
        <v>0.0003671296296296296</v>
      </c>
      <c r="D24" s="178">
        <v>0</v>
      </c>
      <c r="E24" s="216">
        <v>0.0002587962962962963</v>
      </c>
      <c r="F24" s="216">
        <v>0.00027106481481481486</v>
      </c>
      <c r="G24" s="178">
        <v>0</v>
      </c>
      <c r="H24" s="238">
        <v>0</v>
      </c>
      <c r="I24" s="253">
        <v>0.00024780092592592594</v>
      </c>
      <c r="J24" s="239">
        <f t="shared" si="1"/>
        <v>0.0011447916666666668</v>
      </c>
      <c r="K24" s="240" t="s">
        <v>10</v>
      </c>
      <c r="L24" s="111"/>
    </row>
    <row r="25" spans="1:12" s="236" customFormat="1" ht="22.5" customHeight="1">
      <c r="A25" s="176" t="s">
        <v>108</v>
      </c>
      <c r="B25" s="219">
        <v>0.00021215277777777777</v>
      </c>
      <c r="C25" s="238">
        <v>0</v>
      </c>
      <c r="D25" s="238">
        <v>0</v>
      </c>
      <c r="E25" s="216">
        <v>0.00019328703703703703</v>
      </c>
      <c r="F25" s="238">
        <v>0</v>
      </c>
      <c r="G25" s="216">
        <v>0.00018587962962962962</v>
      </c>
      <c r="H25" s="216">
        <v>0.00019872685185185187</v>
      </c>
      <c r="I25" s="241">
        <v>0</v>
      </c>
      <c r="J25" s="239">
        <f t="shared" si="1"/>
        <v>0.0007900462962962963</v>
      </c>
      <c r="K25" s="240" t="s">
        <v>5</v>
      </c>
      <c r="L25" s="111"/>
    </row>
    <row r="26" spans="1:12" s="236" customFormat="1" ht="22.5" customHeight="1">
      <c r="A26" s="176" t="s">
        <v>107</v>
      </c>
      <c r="B26" s="219">
        <v>0.00023229166666666667</v>
      </c>
      <c r="C26" s="238">
        <v>0</v>
      </c>
      <c r="D26" s="178">
        <v>0</v>
      </c>
      <c r="E26" s="216">
        <v>0.00024814814814814816</v>
      </c>
      <c r="F26" s="216">
        <v>0.00025752314814814816</v>
      </c>
      <c r="G26" s="216">
        <v>0.00021724537037037038</v>
      </c>
      <c r="H26" s="178">
        <v>0</v>
      </c>
      <c r="I26" s="241">
        <v>0</v>
      </c>
      <c r="J26" s="239">
        <f t="shared" si="1"/>
        <v>0.0009552083333333334</v>
      </c>
      <c r="K26" s="240" t="s">
        <v>6</v>
      </c>
      <c r="L26" s="111"/>
    </row>
    <row r="27" spans="1:12" s="236" customFormat="1" ht="22.5" customHeight="1">
      <c r="A27" s="176" t="s">
        <v>19</v>
      </c>
      <c r="B27" s="219">
        <v>0.00030231481481481483</v>
      </c>
      <c r="C27" s="178">
        <v>0</v>
      </c>
      <c r="D27" s="216">
        <v>0.0002648148148148148</v>
      </c>
      <c r="E27" s="178">
        <v>0</v>
      </c>
      <c r="F27" s="178">
        <v>0</v>
      </c>
      <c r="G27" s="216">
        <v>0.0002925925925925926</v>
      </c>
      <c r="H27" s="216">
        <v>0.0004135416666666666</v>
      </c>
      <c r="I27" s="202">
        <v>0</v>
      </c>
      <c r="J27" s="239">
        <f t="shared" si="1"/>
        <v>0.0012732638888888889</v>
      </c>
      <c r="K27" s="240" t="s">
        <v>11</v>
      </c>
      <c r="L27" s="111"/>
    </row>
    <row r="28" spans="1:12" s="236" customFormat="1" ht="22.5" customHeight="1">
      <c r="A28" s="176" t="s">
        <v>37</v>
      </c>
      <c r="B28" s="219">
        <v>0.00021875</v>
      </c>
      <c r="C28" s="238">
        <v>0</v>
      </c>
      <c r="D28" s="216">
        <v>0.0002175925925925926</v>
      </c>
      <c r="E28" s="216">
        <v>0.000224537037037037</v>
      </c>
      <c r="F28" s="216">
        <v>0.0002493055555555555</v>
      </c>
      <c r="G28" s="178">
        <v>0</v>
      </c>
      <c r="H28" s="238">
        <v>0</v>
      </c>
      <c r="I28" s="241">
        <v>0</v>
      </c>
      <c r="J28" s="239">
        <f t="shared" si="1"/>
        <v>0.0009101851851851851</v>
      </c>
      <c r="K28" s="240" t="s">
        <v>8</v>
      </c>
      <c r="L28" s="111"/>
    </row>
    <row r="29" spans="1:12" s="236" customFormat="1" ht="22.5" customHeight="1">
      <c r="A29" s="176" t="s">
        <v>109</v>
      </c>
      <c r="B29" s="219">
        <v>0.0002449074074074074</v>
      </c>
      <c r="C29" s="216">
        <v>0.00028981481481481485</v>
      </c>
      <c r="D29" s="178">
        <v>0</v>
      </c>
      <c r="E29" s="178">
        <v>0</v>
      </c>
      <c r="F29" s="178">
        <v>0</v>
      </c>
      <c r="G29" s="178">
        <v>0</v>
      </c>
      <c r="H29" s="178">
        <v>0</v>
      </c>
      <c r="I29" s="202">
        <v>0</v>
      </c>
      <c r="J29" s="239">
        <f t="shared" si="1"/>
        <v>0.0005347222222222222</v>
      </c>
      <c r="K29" s="240" t="s">
        <v>13</v>
      </c>
      <c r="L29" s="111"/>
    </row>
    <row r="30" spans="1:12" s="236" customFormat="1" ht="22.5" customHeight="1" thickBot="1">
      <c r="A30" s="188" t="s">
        <v>106</v>
      </c>
      <c r="B30" s="204">
        <v>0.00033125</v>
      </c>
      <c r="C30" s="242">
        <v>0</v>
      </c>
      <c r="D30" s="206">
        <v>0.0003456018518518519</v>
      </c>
      <c r="E30" s="206">
        <v>0.0003042824074074074</v>
      </c>
      <c r="F30" s="190">
        <v>0</v>
      </c>
      <c r="G30" s="190">
        <v>0</v>
      </c>
      <c r="H30" s="242">
        <v>0</v>
      </c>
      <c r="I30" s="229">
        <v>0.00039953703703703706</v>
      </c>
      <c r="J30" s="244">
        <f t="shared" si="1"/>
        <v>0.0013806712962962963</v>
      </c>
      <c r="K30" s="245" t="s">
        <v>12</v>
      </c>
      <c r="L30" s="111"/>
    </row>
    <row r="31" spans="1:12" s="236" customFormat="1" ht="22.5" customHeight="1" thickBot="1">
      <c r="A31" s="210" t="s">
        <v>48</v>
      </c>
      <c r="B31" s="251"/>
      <c r="C31" s="251"/>
      <c r="D31" s="251"/>
      <c r="E31" s="251"/>
      <c r="F31" s="251"/>
      <c r="G31" s="251"/>
      <c r="H31" s="251"/>
      <c r="I31" s="251"/>
      <c r="J31" s="212"/>
      <c r="K31" s="111"/>
      <c r="L31" s="111"/>
    </row>
    <row r="32" spans="1:11" s="209" customFormat="1" ht="22.5" customHeight="1">
      <c r="A32" s="169" t="s">
        <v>104</v>
      </c>
      <c r="B32" s="232">
        <v>0</v>
      </c>
      <c r="C32" s="171">
        <v>0</v>
      </c>
      <c r="D32" s="171">
        <v>0</v>
      </c>
      <c r="E32" s="171">
        <v>0</v>
      </c>
      <c r="F32" s="197">
        <v>0.0007523148148148147</v>
      </c>
      <c r="G32" s="171">
        <v>0</v>
      </c>
      <c r="H32" s="171">
        <v>0</v>
      </c>
      <c r="I32" s="233">
        <v>0</v>
      </c>
      <c r="J32" s="234">
        <f>SUM(B32+C32+D32+E32+F32+G32+H32+I32)</f>
        <v>0.0007523148148148147</v>
      </c>
      <c r="K32" s="235" t="s">
        <v>9</v>
      </c>
    </row>
    <row r="33" spans="1:11" s="209" customFormat="1" ht="22.5" customHeight="1">
      <c r="A33" s="200" t="s">
        <v>19</v>
      </c>
      <c r="B33" s="223">
        <v>0.0006886574074074074</v>
      </c>
      <c r="C33" s="178">
        <v>0</v>
      </c>
      <c r="D33" s="178">
        <v>0</v>
      </c>
      <c r="E33" s="178">
        <v>0</v>
      </c>
      <c r="F33" s="178">
        <v>0</v>
      </c>
      <c r="G33" s="224">
        <v>0.0006328703703703703</v>
      </c>
      <c r="H33" s="225">
        <v>0.0007519675925925926</v>
      </c>
      <c r="I33" s="226">
        <v>0.0005407407407407407</v>
      </c>
      <c r="J33" s="239">
        <f>SUM(B33+C33+D33+E33+F33+G33+H33+I33)</f>
        <v>0.0026142361111111114</v>
      </c>
      <c r="K33" s="240" t="s">
        <v>5</v>
      </c>
    </row>
    <row r="34" spans="1:11" s="209" customFormat="1" ht="22.5" customHeight="1" thickBot="1">
      <c r="A34" s="188" t="s">
        <v>106</v>
      </c>
      <c r="B34" s="189">
        <v>0</v>
      </c>
      <c r="C34" s="190">
        <v>0</v>
      </c>
      <c r="D34" s="190">
        <v>0</v>
      </c>
      <c r="E34" s="190">
        <v>0</v>
      </c>
      <c r="F34" s="190">
        <v>0</v>
      </c>
      <c r="G34" s="206">
        <v>0.0005417824074074074</v>
      </c>
      <c r="H34" s="221">
        <v>0.0006568287037037037</v>
      </c>
      <c r="I34" s="229">
        <v>0.0006112268518518518</v>
      </c>
      <c r="J34" s="244">
        <f>SUM(B34+C34+D34+E34+F34+G34+H34+I34)</f>
        <v>0.0018098379629629632</v>
      </c>
      <c r="K34" s="245" t="s">
        <v>7</v>
      </c>
    </row>
  </sheetData>
  <sheetProtection/>
  <mergeCells count="1">
    <mergeCell ref="A1:K1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75</v>
      </c>
      <c r="D4" s="37" t="s">
        <v>2</v>
      </c>
      <c r="E4" s="269" t="s">
        <v>76</v>
      </c>
      <c r="F4" s="270"/>
      <c r="G4" s="271"/>
      <c r="H4" s="272" t="s">
        <v>3</v>
      </c>
      <c r="I4" s="273"/>
      <c r="J4" s="274">
        <v>40677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39</v>
      </c>
      <c r="D9" s="24">
        <v>0.0002763888888888889</v>
      </c>
      <c r="E9" s="15"/>
      <c r="F9" s="21"/>
      <c r="G9" s="24">
        <v>0.00032060185185185186</v>
      </c>
      <c r="H9" s="15"/>
      <c r="I9" s="21"/>
      <c r="J9" s="24">
        <v>0.0002763888888888889</v>
      </c>
      <c r="K9" s="57" t="s">
        <v>6</v>
      </c>
      <c r="L9" s="33"/>
    </row>
    <row r="10" spans="1:12" ht="22.5" customHeight="1">
      <c r="A10" s="32"/>
      <c r="B10" s="58" t="s">
        <v>7</v>
      </c>
      <c r="C10" s="59" t="s">
        <v>93</v>
      </c>
      <c r="D10" s="25">
        <v>0.0006842592592592591</v>
      </c>
      <c r="E10" s="16"/>
      <c r="F10" s="22"/>
      <c r="G10" s="25">
        <v>0.0007327546296296296</v>
      </c>
      <c r="H10" s="16"/>
      <c r="I10" s="22"/>
      <c r="J10" s="25">
        <v>0.0006842592592592591</v>
      </c>
      <c r="K10" s="60" t="s">
        <v>15</v>
      </c>
      <c r="L10" s="33"/>
    </row>
    <row r="11" spans="1:12" ht="22.5" customHeight="1">
      <c r="A11" s="32"/>
      <c r="B11" s="58" t="s">
        <v>9</v>
      </c>
      <c r="C11" s="59" t="s">
        <v>19</v>
      </c>
      <c r="D11" s="25" t="s">
        <v>103</v>
      </c>
      <c r="E11" s="16"/>
      <c r="F11" s="22"/>
      <c r="G11" s="25">
        <v>0.0003739583333333334</v>
      </c>
      <c r="H11" s="16"/>
      <c r="I11" s="22"/>
      <c r="J11" s="25">
        <v>0.0003739583333333334</v>
      </c>
      <c r="K11" s="60" t="s">
        <v>13</v>
      </c>
      <c r="L11" s="33"/>
    </row>
    <row r="12" spans="1:12" ht="22.5" customHeight="1">
      <c r="A12" s="32"/>
      <c r="B12" s="58" t="s">
        <v>8</v>
      </c>
      <c r="C12" s="59" t="s">
        <v>94</v>
      </c>
      <c r="D12" s="25">
        <v>0.0002798611111111111</v>
      </c>
      <c r="E12" s="16"/>
      <c r="F12" s="22"/>
      <c r="G12" s="25" t="s">
        <v>103</v>
      </c>
      <c r="H12" s="16"/>
      <c r="I12" s="22"/>
      <c r="J12" s="25">
        <v>0.0002798611111111111</v>
      </c>
      <c r="K12" s="60" t="s">
        <v>10</v>
      </c>
      <c r="L12" s="33"/>
    </row>
    <row r="13" spans="1:12" ht="22.5" customHeight="1">
      <c r="A13" s="32"/>
      <c r="B13" s="58" t="s">
        <v>6</v>
      </c>
      <c r="C13" s="59" t="s">
        <v>95</v>
      </c>
      <c r="D13" s="25">
        <v>0.0002821759259259259</v>
      </c>
      <c r="E13" s="16"/>
      <c r="F13" s="22"/>
      <c r="G13" s="25" t="s">
        <v>103</v>
      </c>
      <c r="H13" s="16"/>
      <c r="I13" s="22"/>
      <c r="J13" s="25">
        <v>0.0002821759259259259</v>
      </c>
      <c r="K13" s="60" t="s">
        <v>11</v>
      </c>
      <c r="L13" s="33"/>
    </row>
    <row r="14" spans="1:12" ht="22.5" customHeight="1">
      <c r="A14" s="32"/>
      <c r="B14" s="58" t="s">
        <v>10</v>
      </c>
      <c r="C14" s="59" t="s">
        <v>96</v>
      </c>
      <c r="D14" s="25">
        <v>0.0003782407407407407</v>
      </c>
      <c r="E14" s="16"/>
      <c r="F14" s="22"/>
      <c r="G14" s="25">
        <v>0.0003162037037037037</v>
      </c>
      <c r="H14" s="16"/>
      <c r="I14" s="22"/>
      <c r="J14" s="25">
        <v>0.0003162037037037037</v>
      </c>
      <c r="K14" s="60" t="s">
        <v>12</v>
      </c>
      <c r="L14" s="33"/>
    </row>
    <row r="15" spans="1:12" ht="22.5" customHeight="1">
      <c r="A15" s="32"/>
      <c r="B15" s="58" t="s">
        <v>11</v>
      </c>
      <c r="C15" s="59" t="s">
        <v>97</v>
      </c>
      <c r="D15" s="25" t="s">
        <v>103</v>
      </c>
      <c r="E15" s="16"/>
      <c r="F15" s="22"/>
      <c r="G15" s="25">
        <v>0.0002502314814814815</v>
      </c>
      <c r="H15" s="16"/>
      <c r="I15" s="22"/>
      <c r="J15" s="25">
        <v>0.0002502314814814815</v>
      </c>
      <c r="K15" s="60" t="s">
        <v>7</v>
      </c>
      <c r="L15" s="33"/>
    </row>
    <row r="16" spans="1:12" ht="22.5" customHeight="1">
      <c r="A16" s="32"/>
      <c r="B16" s="58" t="s">
        <v>12</v>
      </c>
      <c r="C16" s="59" t="s">
        <v>98</v>
      </c>
      <c r="D16" s="25">
        <v>0.00025578703703703706</v>
      </c>
      <c r="E16" s="16"/>
      <c r="F16" s="22"/>
      <c r="G16" s="25">
        <v>0.0002306712962962963</v>
      </c>
      <c r="H16" s="16"/>
      <c r="I16" s="22"/>
      <c r="J16" s="25">
        <v>0.0002306712962962963</v>
      </c>
      <c r="K16" s="60" t="s">
        <v>5</v>
      </c>
      <c r="L16" s="33"/>
    </row>
    <row r="17" spans="1:12" ht="22.5" customHeight="1">
      <c r="A17" s="32"/>
      <c r="B17" s="58" t="s">
        <v>13</v>
      </c>
      <c r="C17" s="59" t="s">
        <v>99</v>
      </c>
      <c r="D17" s="25">
        <v>0.00026805555555555556</v>
      </c>
      <c r="E17" s="16"/>
      <c r="F17" s="22"/>
      <c r="G17" s="25" t="s">
        <v>103</v>
      </c>
      <c r="H17" s="16"/>
      <c r="I17" s="22"/>
      <c r="J17" s="25">
        <v>0.00026805555555555556</v>
      </c>
      <c r="K17" s="60" t="s">
        <v>9</v>
      </c>
      <c r="L17" s="33"/>
    </row>
    <row r="18" spans="1:12" ht="22.5" customHeight="1">
      <c r="A18" s="32"/>
      <c r="B18" s="58" t="s">
        <v>14</v>
      </c>
      <c r="C18" s="59" t="s">
        <v>100</v>
      </c>
      <c r="D18" s="25">
        <v>0.0012532407407407407</v>
      </c>
      <c r="E18" s="16"/>
      <c r="F18" s="22"/>
      <c r="G18" s="25">
        <v>0.0009333333333333333</v>
      </c>
      <c r="H18" s="16"/>
      <c r="I18" s="22"/>
      <c r="J18" s="25">
        <v>0.0009333333333333333</v>
      </c>
      <c r="K18" s="60" t="s">
        <v>16</v>
      </c>
      <c r="L18" s="33"/>
    </row>
    <row r="19" spans="1:12" ht="22.5" customHeight="1">
      <c r="A19" s="32"/>
      <c r="B19" s="58" t="s">
        <v>15</v>
      </c>
      <c r="C19" s="59" t="s">
        <v>101</v>
      </c>
      <c r="D19" s="25">
        <v>0.0002684027777777778</v>
      </c>
      <c r="E19" s="16"/>
      <c r="F19" s="22"/>
      <c r="G19" s="25" t="s">
        <v>103</v>
      </c>
      <c r="H19" s="16"/>
      <c r="I19" s="22"/>
      <c r="J19" s="25">
        <v>0.0002684027777777778</v>
      </c>
      <c r="K19" s="60" t="s">
        <v>8</v>
      </c>
      <c r="L19" s="33"/>
    </row>
    <row r="20" spans="1:12" ht="22.5" customHeight="1">
      <c r="A20" s="32"/>
      <c r="B20" s="58" t="s">
        <v>16</v>
      </c>
      <c r="C20" s="59" t="s">
        <v>102</v>
      </c>
      <c r="D20" s="25">
        <v>0.00041342592592592586</v>
      </c>
      <c r="E20" s="16"/>
      <c r="F20" s="22"/>
      <c r="G20" s="25">
        <v>0.00040821759259259267</v>
      </c>
      <c r="H20" s="16"/>
      <c r="I20" s="22"/>
      <c r="J20" s="25">
        <v>0.00040821759259259267</v>
      </c>
      <c r="K20" s="60" t="s">
        <v>14</v>
      </c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104</v>
      </c>
      <c r="D25" s="24">
        <v>0.0002954861111111111</v>
      </c>
      <c r="E25" s="15"/>
      <c r="F25" s="21"/>
      <c r="G25" s="24">
        <v>0.0002837962962962963</v>
      </c>
      <c r="H25" s="15"/>
      <c r="I25" s="21"/>
      <c r="J25" s="24">
        <v>0.0002837962962962963</v>
      </c>
      <c r="K25" s="57" t="s">
        <v>7</v>
      </c>
      <c r="L25" s="33"/>
    </row>
    <row r="26" spans="1:12" ht="22.5" customHeight="1">
      <c r="A26" s="32"/>
      <c r="B26" s="58" t="s">
        <v>7</v>
      </c>
      <c r="C26" s="59" t="s">
        <v>39</v>
      </c>
      <c r="D26" s="25">
        <v>0.00034363425925925924</v>
      </c>
      <c r="E26" s="16"/>
      <c r="F26" s="22"/>
      <c r="G26" s="25">
        <v>0.00032187499999999995</v>
      </c>
      <c r="H26" s="16"/>
      <c r="I26" s="22"/>
      <c r="J26" s="25">
        <v>0.00032187499999999995</v>
      </c>
      <c r="K26" s="60" t="s">
        <v>8</v>
      </c>
      <c r="L26" s="33"/>
    </row>
    <row r="27" spans="1:12" ht="22.5" customHeight="1">
      <c r="A27" s="32"/>
      <c r="B27" s="58" t="s">
        <v>9</v>
      </c>
      <c r="C27" s="59" t="s">
        <v>19</v>
      </c>
      <c r="D27" s="25">
        <v>0.00043900462962962963</v>
      </c>
      <c r="E27" s="16"/>
      <c r="F27" s="22"/>
      <c r="G27" s="25">
        <v>0.0003180555555555556</v>
      </c>
      <c r="H27" s="16"/>
      <c r="I27" s="22"/>
      <c r="J27" s="25">
        <v>0.0003180555555555556</v>
      </c>
      <c r="K27" s="60" t="s">
        <v>9</v>
      </c>
      <c r="L27" s="33"/>
    </row>
    <row r="28" spans="1:12" ht="22.5" customHeight="1">
      <c r="A28" s="32"/>
      <c r="B28" s="58" t="s">
        <v>8</v>
      </c>
      <c r="C28" s="59" t="s">
        <v>95</v>
      </c>
      <c r="D28" s="25">
        <v>0.00027511574074074076</v>
      </c>
      <c r="E28" s="16"/>
      <c r="F28" s="22"/>
      <c r="G28" s="25" t="s">
        <v>103</v>
      </c>
      <c r="H28" s="16"/>
      <c r="I28" s="22"/>
      <c r="J28" s="25">
        <v>0.00027511574074074076</v>
      </c>
      <c r="K28" s="60" t="s">
        <v>5</v>
      </c>
      <c r="L28" s="33"/>
    </row>
    <row r="29" spans="1:12" ht="22.5" customHeight="1">
      <c r="A29" s="32"/>
      <c r="B29" s="58" t="s">
        <v>6</v>
      </c>
      <c r="C29" s="59" t="s">
        <v>105</v>
      </c>
      <c r="D29" s="25">
        <v>0.00035625</v>
      </c>
      <c r="E29" s="16"/>
      <c r="F29" s="22"/>
      <c r="G29" s="25">
        <v>0.00038854166666666665</v>
      </c>
      <c r="H29" s="16"/>
      <c r="I29" s="22"/>
      <c r="J29" s="25">
        <v>0.00035625</v>
      </c>
      <c r="K29" s="60" t="s">
        <v>6</v>
      </c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106</v>
      </c>
      <c r="D36" s="24" t="s">
        <v>103</v>
      </c>
      <c r="E36" s="15"/>
      <c r="F36" s="21"/>
      <c r="G36" s="24">
        <v>0.00033125</v>
      </c>
      <c r="H36" s="15"/>
      <c r="I36" s="21"/>
      <c r="J36" s="24">
        <v>0.00033125</v>
      </c>
      <c r="K36" s="57" t="s">
        <v>11</v>
      </c>
      <c r="L36" s="33"/>
    </row>
    <row r="37" spans="1:12" ht="22.5" customHeight="1">
      <c r="A37" s="32"/>
      <c r="B37" s="58" t="s">
        <v>7</v>
      </c>
      <c r="C37" s="59" t="s">
        <v>107</v>
      </c>
      <c r="D37" s="25">
        <v>0.00023229166666666667</v>
      </c>
      <c r="E37" s="16"/>
      <c r="F37" s="22"/>
      <c r="G37" s="25">
        <v>0.0002777777777777778</v>
      </c>
      <c r="H37" s="16"/>
      <c r="I37" s="22"/>
      <c r="J37" s="25">
        <v>0.00023229166666666667</v>
      </c>
      <c r="K37" s="60" t="s">
        <v>8</v>
      </c>
      <c r="L37" s="33"/>
    </row>
    <row r="38" spans="1:12" ht="22.5" customHeight="1">
      <c r="A38" s="32"/>
      <c r="B38" s="58" t="s">
        <v>9</v>
      </c>
      <c r="C38" s="59" t="s">
        <v>95</v>
      </c>
      <c r="D38" s="25">
        <v>0.00023020833333333335</v>
      </c>
      <c r="E38" s="16"/>
      <c r="F38" s="22"/>
      <c r="G38" s="25">
        <v>0.000221412037037037</v>
      </c>
      <c r="H38" s="16"/>
      <c r="I38" s="22"/>
      <c r="J38" s="25">
        <v>0.000221412037037037</v>
      </c>
      <c r="K38" s="60" t="s">
        <v>9</v>
      </c>
      <c r="L38" s="33"/>
    </row>
    <row r="39" spans="1:12" ht="22.5" customHeight="1">
      <c r="A39" s="32"/>
      <c r="B39" s="58" t="s">
        <v>8</v>
      </c>
      <c r="C39" s="59" t="s">
        <v>37</v>
      </c>
      <c r="D39" s="25" t="s">
        <v>103</v>
      </c>
      <c r="E39" s="16"/>
      <c r="F39" s="22"/>
      <c r="G39" s="25">
        <v>0.00021875</v>
      </c>
      <c r="H39" s="16"/>
      <c r="I39" s="22"/>
      <c r="J39" s="25">
        <v>0.00021875</v>
      </c>
      <c r="K39" s="60" t="s">
        <v>7</v>
      </c>
      <c r="L39" s="33"/>
    </row>
    <row r="40" spans="1:12" ht="22.5" customHeight="1">
      <c r="A40" s="32"/>
      <c r="B40" s="58" t="s">
        <v>6</v>
      </c>
      <c r="C40" s="66" t="s">
        <v>19</v>
      </c>
      <c r="D40" s="25">
        <v>0.00030231481481481483</v>
      </c>
      <c r="E40" s="16"/>
      <c r="F40" s="22"/>
      <c r="G40" s="25" t="s">
        <v>103</v>
      </c>
      <c r="H40" s="16"/>
      <c r="I40" s="22"/>
      <c r="J40" s="25">
        <v>0.00030231481481481483</v>
      </c>
      <c r="K40" s="60" t="s">
        <v>10</v>
      </c>
      <c r="L40" s="33"/>
    </row>
    <row r="41" spans="1:12" ht="22.5" customHeight="1">
      <c r="A41" s="32"/>
      <c r="B41" s="58" t="s">
        <v>10</v>
      </c>
      <c r="C41" s="59" t="s">
        <v>108</v>
      </c>
      <c r="D41" s="25">
        <v>0.00022789351851851852</v>
      </c>
      <c r="E41" s="16"/>
      <c r="F41" s="22"/>
      <c r="G41" s="25">
        <v>0.00021215277777777777</v>
      </c>
      <c r="H41" s="16"/>
      <c r="I41" s="22"/>
      <c r="J41" s="25">
        <v>0.00021215277777777777</v>
      </c>
      <c r="K41" s="112" t="s">
        <v>5</v>
      </c>
      <c r="L41" s="33"/>
    </row>
    <row r="42" spans="1:12" ht="22.5" customHeight="1">
      <c r="A42" s="32"/>
      <c r="B42" s="58" t="s">
        <v>11</v>
      </c>
      <c r="C42" s="67" t="s">
        <v>109</v>
      </c>
      <c r="D42" s="25">
        <v>0.0002449074074074074</v>
      </c>
      <c r="E42" s="16"/>
      <c r="F42" s="22"/>
      <c r="G42" s="25">
        <v>0.00025752314814814816</v>
      </c>
      <c r="H42" s="16"/>
      <c r="I42" s="22"/>
      <c r="J42" s="25">
        <v>0.0002449074074074074</v>
      </c>
      <c r="K42" s="60" t="s">
        <v>6</v>
      </c>
      <c r="L42" s="33"/>
    </row>
    <row r="43" spans="1:12" ht="22.5" customHeight="1">
      <c r="A43" s="32"/>
      <c r="B43" s="58" t="s">
        <v>12</v>
      </c>
      <c r="C43" s="67"/>
      <c r="D43" s="25"/>
      <c r="E43" s="16"/>
      <c r="F43" s="22"/>
      <c r="G43" s="25"/>
      <c r="H43" s="16"/>
      <c r="I43" s="22"/>
      <c r="J43" s="25"/>
      <c r="K43" s="60"/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 t="s">
        <v>19</v>
      </c>
      <c r="D49" s="24">
        <v>0.0006886574074074074</v>
      </c>
      <c r="E49" s="15"/>
      <c r="F49" s="21"/>
      <c r="G49" s="24">
        <v>0.0007096064814814815</v>
      </c>
      <c r="H49" s="15"/>
      <c r="I49" s="21"/>
      <c r="J49" s="24">
        <v>0.0006886574074074074</v>
      </c>
      <c r="K49" s="70" t="s">
        <v>5</v>
      </c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89" t="s">
        <v>24</v>
      </c>
      <c r="C58" s="292" t="s">
        <v>134</v>
      </c>
      <c r="D58" s="293"/>
      <c r="E58" s="293"/>
      <c r="F58" s="294"/>
      <c r="G58" s="295" t="s">
        <v>110</v>
      </c>
      <c r="H58" s="296"/>
      <c r="I58" s="297" t="s">
        <v>110</v>
      </c>
      <c r="J58" s="298"/>
      <c r="K58" s="83"/>
    </row>
    <row r="59" spans="2:11" ht="22.5" customHeight="1">
      <c r="B59" s="90" t="s">
        <v>24</v>
      </c>
      <c r="C59" s="299" t="s">
        <v>135</v>
      </c>
      <c r="D59" s="300"/>
      <c r="E59" s="300"/>
      <c r="F59" s="301"/>
      <c r="G59" s="302" t="s">
        <v>110</v>
      </c>
      <c r="H59" s="303"/>
      <c r="I59" s="304" t="s">
        <v>110</v>
      </c>
      <c r="J59" s="305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/>
      <c r="D68" s="96"/>
      <c r="E68" s="97"/>
      <c r="F68" s="98"/>
      <c r="K68" s="83"/>
    </row>
    <row r="69" spans="2:11" ht="22.5" customHeight="1">
      <c r="B69" s="94" t="s">
        <v>33</v>
      </c>
      <c r="C69" s="95"/>
      <c r="D69" s="96"/>
      <c r="E69" s="97"/>
      <c r="F69" s="98"/>
      <c r="K69" s="83"/>
    </row>
    <row r="70" spans="2:11" ht="22.5" customHeight="1">
      <c r="B70" s="94" t="s">
        <v>34</v>
      </c>
      <c r="C70" s="95"/>
      <c r="D70" s="96"/>
      <c r="E70" s="97"/>
      <c r="F70" s="98"/>
      <c r="K70" s="83"/>
    </row>
    <row r="71" spans="2:11" ht="22.5" customHeight="1">
      <c r="B71" s="94" t="s">
        <v>35</v>
      </c>
      <c r="C71" s="95"/>
      <c r="D71" s="96"/>
      <c r="E71" s="97"/>
      <c r="F71" s="98"/>
      <c r="K71" s="83"/>
    </row>
    <row r="72" spans="2:11" ht="22.5" customHeight="1">
      <c r="B72" s="94" t="s">
        <v>35</v>
      </c>
      <c r="C72" s="95"/>
      <c r="D72" s="96"/>
      <c r="E72" s="97"/>
      <c r="F72" s="98"/>
      <c r="K72" s="83"/>
    </row>
    <row r="73" spans="2:11" ht="22.5" customHeight="1">
      <c r="B73" s="94" t="s">
        <v>35</v>
      </c>
      <c r="C73" s="95"/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C64:F64"/>
    <mergeCell ref="G64:H64"/>
    <mergeCell ref="I64:J64"/>
    <mergeCell ref="C67:D67"/>
    <mergeCell ref="E67:F67"/>
    <mergeCell ref="C62:F62"/>
    <mergeCell ref="G62:H62"/>
    <mergeCell ref="I62:J62"/>
    <mergeCell ref="C63:F63"/>
    <mergeCell ref="G63:H63"/>
    <mergeCell ref="I63:J63"/>
    <mergeCell ref="C60:F60"/>
    <mergeCell ref="G60:H60"/>
    <mergeCell ref="I60:J60"/>
    <mergeCell ref="C61:F61"/>
    <mergeCell ref="G61:H61"/>
    <mergeCell ref="I61:J61"/>
    <mergeCell ref="C58:F58"/>
    <mergeCell ref="G58:H58"/>
    <mergeCell ref="I58:J58"/>
    <mergeCell ref="C59:F59"/>
    <mergeCell ref="G59:H59"/>
    <mergeCell ref="I59:J59"/>
    <mergeCell ref="B2:K2"/>
    <mergeCell ref="E4:G4"/>
    <mergeCell ref="H4:I4"/>
    <mergeCell ref="J4:K4"/>
    <mergeCell ref="B48:C48"/>
    <mergeCell ref="B56:B57"/>
    <mergeCell ref="C56:F57"/>
    <mergeCell ref="G56:J56"/>
    <mergeCell ref="G57:H57"/>
    <mergeCell ref="I57:J57"/>
    <mergeCell ref="J6:J7"/>
    <mergeCell ref="K6:K7"/>
    <mergeCell ref="B6:B7"/>
    <mergeCell ref="C6:C7"/>
    <mergeCell ref="D6:F6"/>
    <mergeCell ref="G6:I6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2">
      <selection activeCell="G6" sqref="G6:I6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77</v>
      </c>
      <c r="D4" s="37" t="s">
        <v>2</v>
      </c>
      <c r="E4" s="269" t="s">
        <v>78</v>
      </c>
      <c r="F4" s="270"/>
      <c r="G4" s="271"/>
      <c r="H4" s="272" t="s">
        <v>3</v>
      </c>
      <c r="I4" s="273"/>
      <c r="J4" s="274">
        <v>40684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38</v>
      </c>
      <c r="D9" s="24">
        <v>0.0003537037037037037</v>
      </c>
      <c r="E9" s="15"/>
      <c r="F9" s="21"/>
      <c r="G9" s="24">
        <v>0.0003826388888888889</v>
      </c>
      <c r="H9" s="15"/>
      <c r="I9" s="21"/>
      <c r="J9" s="24">
        <v>0.0003537037037037037</v>
      </c>
      <c r="K9" s="57" t="s">
        <v>14</v>
      </c>
      <c r="L9" s="33"/>
    </row>
    <row r="10" spans="1:12" ht="22.5" customHeight="1">
      <c r="A10" s="32"/>
      <c r="B10" s="58" t="s">
        <v>7</v>
      </c>
      <c r="C10" s="59" t="s">
        <v>95</v>
      </c>
      <c r="D10" s="25">
        <v>0.00023969907407407406</v>
      </c>
      <c r="E10" s="16"/>
      <c r="F10" s="22"/>
      <c r="G10" s="25">
        <v>0.0003159722222222222</v>
      </c>
      <c r="H10" s="16"/>
      <c r="I10" s="22"/>
      <c r="J10" s="25">
        <v>0.00023969907407407406</v>
      </c>
      <c r="K10" s="60" t="s">
        <v>5</v>
      </c>
      <c r="L10" s="33"/>
    </row>
    <row r="11" spans="1:12" ht="22.5" customHeight="1">
      <c r="A11" s="32"/>
      <c r="B11" s="58" t="s">
        <v>9</v>
      </c>
      <c r="C11" s="59" t="s">
        <v>101</v>
      </c>
      <c r="D11" s="25">
        <v>0.0003142361111111111</v>
      </c>
      <c r="E11" s="16"/>
      <c r="F11" s="22"/>
      <c r="G11" s="25">
        <v>0.00027685185185185186</v>
      </c>
      <c r="H11" s="16"/>
      <c r="I11" s="22"/>
      <c r="J11" s="25">
        <v>0.00027685185185185186</v>
      </c>
      <c r="K11" s="60" t="s">
        <v>9</v>
      </c>
      <c r="L11" s="33"/>
    </row>
    <row r="12" spans="1:12" ht="22.5" customHeight="1">
      <c r="A12" s="32"/>
      <c r="B12" s="58" t="s">
        <v>8</v>
      </c>
      <c r="C12" s="59" t="s">
        <v>113</v>
      </c>
      <c r="D12" s="25">
        <v>0.0004068287037037037</v>
      </c>
      <c r="E12" s="16"/>
      <c r="F12" s="22"/>
      <c r="G12" s="25">
        <v>0.000879976851851852</v>
      </c>
      <c r="H12" s="16"/>
      <c r="I12" s="22"/>
      <c r="J12" s="25">
        <v>0.0004068287037037037</v>
      </c>
      <c r="K12" s="60" t="s">
        <v>15</v>
      </c>
      <c r="L12" s="33"/>
    </row>
    <row r="13" spans="1:12" ht="22.5" customHeight="1">
      <c r="A13" s="32"/>
      <c r="B13" s="58" t="s">
        <v>6</v>
      </c>
      <c r="C13" s="59" t="s">
        <v>105</v>
      </c>
      <c r="D13" s="25">
        <v>0.00031643518518518517</v>
      </c>
      <c r="E13" s="16"/>
      <c r="F13" s="22"/>
      <c r="G13" s="25">
        <v>0.00028055555555555554</v>
      </c>
      <c r="H13" s="16"/>
      <c r="I13" s="22"/>
      <c r="J13" s="25">
        <v>0.00028055555555555554</v>
      </c>
      <c r="K13" s="60" t="s">
        <v>8</v>
      </c>
      <c r="L13" s="33"/>
    </row>
    <row r="14" spans="1:12" ht="22.5" customHeight="1">
      <c r="A14" s="32"/>
      <c r="B14" s="58" t="s">
        <v>10</v>
      </c>
      <c r="C14" s="59" t="s">
        <v>37</v>
      </c>
      <c r="D14" s="25">
        <v>0.0003635416666666667</v>
      </c>
      <c r="E14" s="16"/>
      <c r="F14" s="22"/>
      <c r="G14" s="25">
        <v>0.00034456018518518516</v>
      </c>
      <c r="H14" s="16"/>
      <c r="I14" s="22"/>
      <c r="J14" s="25">
        <v>0.00034456018518518516</v>
      </c>
      <c r="K14" s="60" t="s">
        <v>13</v>
      </c>
      <c r="L14" s="33"/>
    </row>
    <row r="15" spans="1:12" ht="22.5" customHeight="1">
      <c r="A15" s="32"/>
      <c r="B15" s="58" t="s">
        <v>11</v>
      </c>
      <c r="C15" s="59" t="s">
        <v>39</v>
      </c>
      <c r="D15" s="25">
        <v>0.00028333333333333335</v>
      </c>
      <c r="E15" s="16"/>
      <c r="F15" s="22"/>
      <c r="G15" s="25">
        <v>0.00048472222222222227</v>
      </c>
      <c r="H15" s="16"/>
      <c r="I15" s="22"/>
      <c r="J15" s="25">
        <v>0.00028333333333333335</v>
      </c>
      <c r="K15" s="60" t="s">
        <v>6</v>
      </c>
      <c r="L15" s="33"/>
    </row>
    <row r="16" spans="1:12" ht="22.5" customHeight="1">
      <c r="A16" s="32"/>
      <c r="B16" s="58" t="s">
        <v>12</v>
      </c>
      <c r="C16" s="59" t="s">
        <v>96</v>
      </c>
      <c r="D16" s="25" t="s">
        <v>103</v>
      </c>
      <c r="E16" s="16"/>
      <c r="F16" s="22"/>
      <c r="G16" s="25">
        <v>0.0002957175925925926</v>
      </c>
      <c r="H16" s="16"/>
      <c r="I16" s="22"/>
      <c r="J16" s="25">
        <v>0.0002957175925925926</v>
      </c>
      <c r="K16" s="60" t="s">
        <v>11</v>
      </c>
      <c r="L16" s="33"/>
    </row>
    <row r="17" spans="1:12" ht="22.5" customHeight="1">
      <c r="A17" s="32"/>
      <c r="B17" s="58" t="s">
        <v>13</v>
      </c>
      <c r="C17" s="59" t="s">
        <v>97</v>
      </c>
      <c r="D17" s="25">
        <v>0.0002982638888888889</v>
      </c>
      <c r="E17" s="16"/>
      <c r="F17" s="22"/>
      <c r="G17" s="25">
        <v>0.00028530092592592593</v>
      </c>
      <c r="H17" s="16"/>
      <c r="I17" s="22"/>
      <c r="J17" s="25">
        <v>0.00028530092592592593</v>
      </c>
      <c r="K17" s="60" t="s">
        <v>10</v>
      </c>
      <c r="L17" s="33"/>
    </row>
    <row r="18" spans="1:12" ht="22.5" customHeight="1">
      <c r="A18" s="32"/>
      <c r="B18" s="58" t="s">
        <v>14</v>
      </c>
      <c r="C18" s="59" t="s">
        <v>106</v>
      </c>
      <c r="D18" s="25">
        <v>0.0006437499999999999</v>
      </c>
      <c r="E18" s="16"/>
      <c r="F18" s="22"/>
      <c r="G18" s="25">
        <v>0.00044374999999999997</v>
      </c>
      <c r="H18" s="16"/>
      <c r="I18" s="22"/>
      <c r="J18" s="25">
        <v>0.00044374999999999997</v>
      </c>
      <c r="K18" s="60" t="s">
        <v>16</v>
      </c>
      <c r="L18" s="33"/>
    </row>
    <row r="19" spans="1:12" ht="22.5" customHeight="1">
      <c r="A19" s="32"/>
      <c r="B19" s="58" t="s">
        <v>15</v>
      </c>
      <c r="C19" s="59" t="s">
        <v>94</v>
      </c>
      <c r="D19" s="25">
        <v>0.00038541666666666667</v>
      </c>
      <c r="E19" s="16"/>
      <c r="F19" s="22"/>
      <c r="G19" s="25">
        <v>0.00026886574074074074</v>
      </c>
      <c r="H19" s="16"/>
      <c r="I19" s="22"/>
      <c r="J19" s="25">
        <v>0.00026886574074074074</v>
      </c>
      <c r="K19" s="60" t="s">
        <v>7</v>
      </c>
      <c r="L19" s="33"/>
    </row>
    <row r="20" spans="1:12" ht="22.5" customHeight="1">
      <c r="A20" s="32"/>
      <c r="B20" s="58" t="s">
        <v>16</v>
      </c>
      <c r="C20" s="59" t="s">
        <v>99</v>
      </c>
      <c r="D20" s="25" t="s">
        <v>103</v>
      </c>
      <c r="E20" s="16">
        <v>1.1574074074074073E-05</v>
      </c>
      <c r="F20" s="22"/>
      <c r="G20" s="25">
        <v>0.0002976851851851852</v>
      </c>
      <c r="H20" s="16">
        <v>1.1574074074074073E-05</v>
      </c>
      <c r="I20" s="22">
        <v>0.00030925925925925923</v>
      </c>
      <c r="J20" s="25">
        <v>0.00030925925925925923</v>
      </c>
      <c r="K20" s="60" t="s">
        <v>12</v>
      </c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105</v>
      </c>
      <c r="D25" s="24">
        <v>0.0002976851851851852</v>
      </c>
      <c r="E25" s="15"/>
      <c r="F25" s="21"/>
      <c r="G25" s="24">
        <v>0.00029560185185185185</v>
      </c>
      <c r="H25" s="15"/>
      <c r="I25" s="21"/>
      <c r="J25" s="24">
        <v>0.00029560185185185185</v>
      </c>
      <c r="K25" s="57" t="s">
        <v>9</v>
      </c>
      <c r="L25" s="33"/>
    </row>
    <row r="26" spans="1:12" ht="22.5" customHeight="1">
      <c r="A26" s="32"/>
      <c r="B26" s="58" t="s">
        <v>7</v>
      </c>
      <c r="C26" s="59" t="s">
        <v>104</v>
      </c>
      <c r="D26" s="25">
        <v>0.0003692129629629629</v>
      </c>
      <c r="E26" s="16"/>
      <c r="F26" s="22"/>
      <c r="G26" s="25">
        <v>0.0002802083333333333</v>
      </c>
      <c r="H26" s="16"/>
      <c r="I26" s="22"/>
      <c r="J26" s="25">
        <v>0.0002802083333333333</v>
      </c>
      <c r="K26" s="60" t="s">
        <v>7</v>
      </c>
      <c r="L26" s="33"/>
    </row>
    <row r="27" spans="1:12" ht="22.5" customHeight="1">
      <c r="A27" s="32"/>
      <c r="B27" s="58" t="s">
        <v>9</v>
      </c>
      <c r="C27" s="59" t="s">
        <v>39</v>
      </c>
      <c r="D27" s="25">
        <v>0.0005965277777777777</v>
      </c>
      <c r="E27" s="16"/>
      <c r="F27" s="22"/>
      <c r="G27" s="25">
        <v>0.00033113425925925926</v>
      </c>
      <c r="H27" s="16"/>
      <c r="I27" s="22"/>
      <c r="J27" s="25">
        <v>0.00033113425925925926</v>
      </c>
      <c r="K27" s="60" t="s">
        <v>8</v>
      </c>
      <c r="L27" s="33"/>
    </row>
    <row r="28" spans="1:12" ht="22.5" customHeight="1">
      <c r="A28" s="32"/>
      <c r="B28" s="58" t="s">
        <v>8</v>
      </c>
      <c r="C28" s="59" t="s">
        <v>95</v>
      </c>
      <c r="D28" s="25">
        <v>0.0002800925925925926</v>
      </c>
      <c r="E28" s="16"/>
      <c r="F28" s="22"/>
      <c r="G28" s="25">
        <v>0.00026678240740740737</v>
      </c>
      <c r="H28" s="16"/>
      <c r="I28" s="22"/>
      <c r="J28" s="25">
        <v>0.00026678240740740737</v>
      </c>
      <c r="K28" s="60" t="s">
        <v>5</v>
      </c>
      <c r="L28" s="33"/>
    </row>
    <row r="29" spans="1:12" ht="22.5" customHeight="1">
      <c r="A29" s="32"/>
      <c r="B29" s="58" t="s">
        <v>6</v>
      </c>
      <c r="C29" s="59"/>
      <c r="D29" s="25"/>
      <c r="E29" s="16"/>
      <c r="F29" s="22"/>
      <c r="G29" s="25"/>
      <c r="H29" s="16"/>
      <c r="I29" s="22"/>
      <c r="J29" s="25"/>
      <c r="K29" s="60"/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114</v>
      </c>
      <c r="D36" s="24">
        <v>0.00028877314814814814</v>
      </c>
      <c r="E36" s="15"/>
      <c r="F36" s="21"/>
      <c r="G36" s="24">
        <v>0.0002099537037037037</v>
      </c>
      <c r="H36" s="15"/>
      <c r="I36" s="21"/>
      <c r="J36" s="24">
        <v>0.0002099537037037037</v>
      </c>
      <c r="K36" s="57" t="s">
        <v>7</v>
      </c>
      <c r="L36" s="33"/>
    </row>
    <row r="37" spans="1:12" ht="22.5" customHeight="1">
      <c r="A37" s="32"/>
      <c r="B37" s="58" t="s">
        <v>7</v>
      </c>
      <c r="C37" s="59" t="s">
        <v>109</v>
      </c>
      <c r="D37" s="25">
        <v>0.00028981481481481485</v>
      </c>
      <c r="E37" s="16"/>
      <c r="F37" s="22"/>
      <c r="G37" s="25">
        <v>0.000405787037037037</v>
      </c>
      <c r="H37" s="16"/>
      <c r="I37" s="22"/>
      <c r="J37" s="25">
        <v>0.00028981481481481485</v>
      </c>
      <c r="K37" s="60" t="s">
        <v>9</v>
      </c>
      <c r="L37" s="33"/>
    </row>
    <row r="38" spans="1:12" ht="22.5" customHeight="1">
      <c r="A38" s="32"/>
      <c r="B38" s="58" t="s">
        <v>9</v>
      </c>
      <c r="C38" s="59" t="s">
        <v>95</v>
      </c>
      <c r="D38" s="25">
        <v>0.00020046296296296297</v>
      </c>
      <c r="E38" s="16"/>
      <c r="F38" s="22"/>
      <c r="G38" s="25">
        <v>0.00019814814814814814</v>
      </c>
      <c r="H38" s="16"/>
      <c r="I38" s="22"/>
      <c r="J38" s="25">
        <v>0.00019814814814814814</v>
      </c>
      <c r="K38" s="60" t="s">
        <v>5</v>
      </c>
      <c r="L38" s="33"/>
    </row>
    <row r="39" spans="1:12" ht="22.5" customHeight="1">
      <c r="A39" s="32"/>
      <c r="B39" s="58" t="s">
        <v>8</v>
      </c>
      <c r="C39" s="59" t="s">
        <v>37</v>
      </c>
      <c r="D39" s="25" t="s">
        <v>103</v>
      </c>
      <c r="E39" s="16"/>
      <c r="F39" s="22"/>
      <c r="G39" s="25" t="s">
        <v>103</v>
      </c>
      <c r="H39" s="16"/>
      <c r="I39" s="22"/>
      <c r="J39" s="25" t="s">
        <v>103</v>
      </c>
      <c r="K39" s="60" t="s">
        <v>12</v>
      </c>
      <c r="L39" s="33"/>
    </row>
    <row r="40" spans="1:12" ht="22.5" customHeight="1">
      <c r="A40" s="32"/>
      <c r="B40" s="58" t="s">
        <v>6</v>
      </c>
      <c r="C40" s="66" t="s">
        <v>107</v>
      </c>
      <c r="D40" s="25">
        <v>0.00038877314814814824</v>
      </c>
      <c r="E40" s="16"/>
      <c r="F40" s="22"/>
      <c r="G40" s="25">
        <v>0.0003476851851851852</v>
      </c>
      <c r="H40" s="16"/>
      <c r="I40" s="22"/>
      <c r="J40" s="25">
        <v>0.0003476851851851852</v>
      </c>
      <c r="K40" s="60" t="s">
        <v>6</v>
      </c>
      <c r="L40" s="33"/>
    </row>
    <row r="41" spans="1:12" ht="22.5" customHeight="1">
      <c r="A41" s="32"/>
      <c r="B41" s="58" t="s">
        <v>10</v>
      </c>
      <c r="C41" s="59" t="s">
        <v>115</v>
      </c>
      <c r="D41" s="25" t="s">
        <v>103</v>
      </c>
      <c r="E41" s="16"/>
      <c r="F41" s="22"/>
      <c r="G41" s="25">
        <v>0.0003671296296296296</v>
      </c>
      <c r="H41" s="16"/>
      <c r="I41" s="22"/>
      <c r="J41" s="25">
        <v>0.0003671296296296296</v>
      </c>
      <c r="K41" s="60" t="s">
        <v>10</v>
      </c>
      <c r="L41" s="33"/>
    </row>
    <row r="42" spans="1:12" ht="22.5" customHeight="1">
      <c r="A42" s="32"/>
      <c r="B42" s="58" t="s">
        <v>11</v>
      </c>
      <c r="C42" s="67" t="s">
        <v>108</v>
      </c>
      <c r="D42" s="25">
        <v>0.0003510416666666666</v>
      </c>
      <c r="E42" s="16"/>
      <c r="F42" s="22"/>
      <c r="G42" s="25">
        <v>0.00029178240740740743</v>
      </c>
      <c r="H42" s="16"/>
      <c r="I42" s="22"/>
      <c r="J42" s="25">
        <v>0.00029178240740740743</v>
      </c>
      <c r="K42" s="60" t="s">
        <v>8</v>
      </c>
      <c r="L42" s="33"/>
    </row>
    <row r="43" spans="1:12" ht="22.5" customHeight="1">
      <c r="A43" s="32"/>
      <c r="B43" s="58" t="s">
        <v>12</v>
      </c>
      <c r="C43" s="67" t="s">
        <v>106</v>
      </c>
      <c r="D43" s="25" t="s">
        <v>103</v>
      </c>
      <c r="E43" s="16"/>
      <c r="F43" s="22"/>
      <c r="G43" s="25">
        <v>0.00040787037037037045</v>
      </c>
      <c r="H43" s="16"/>
      <c r="I43" s="22"/>
      <c r="J43" s="25">
        <v>0.00040787037037037045</v>
      </c>
      <c r="K43" s="60" t="s">
        <v>11</v>
      </c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/>
      <c r="D49" s="24"/>
      <c r="E49" s="15"/>
      <c r="F49" s="21"/>
      <c r="G49" s="24"/>
      <c r="H49" s="15"/>
      <c r="I49" s="21"/>
      <c r="J49" s="24"/>
      <c r="K49" s="70"/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89" t="s">
        <v>24</v>
      </c>
      <c r="C58" s="292" t="s">
        <v>116</v>
      </c>
      <c r="D58" s="293"/>
      <c r="E58" s="293"/>
      <c r="F58" s="294"/>
      <c r="G58" s="295" t="s">
        <v>110</v>
      </c>
      <c r="H58" s="296"/>
      <c r="I58" s="297" t="s">
        <v>110</v>
      </c>
      <c r="J58" s="298"/>
      <c r="K58" s="83"/>
    </row>
    <row r="59" spans="2:11" ht="22.5" customHeight="1">
      <c r="B59" s="90" t="s">
        <v>24</v>
      </c>
      <c r="C59" s="299" t="s">
        <v>117</v>
      </c>
      <c r="D59" s="300"/>
      <c r="E59" s="300"/>
      <c r="F59" s="301"/>
      <c r="G59" s="318">
        <v>1.1574074074074073E-05</v>
      </c>
      <c r="H59" s="319"/>
      <c r="I59" s="320">
        <v>1.1574074074074073E-05</v>
      </c>
      <c r="J59" s="321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 t="s">
        <v>118</v>
      </c>
      <c r="D68" s="96"/>
      <c r="E68" s="97"/>
      <c r="F68" s="98"/>
      <c r="K68" s="83"/>
    </row>
    <row r="69" spans="2:11" ht="22.5" customHeight="1">
      <c r="B69" s="94" t="s">
        <v>33</v>
      </c>
      <c r="C69" s="95" t="s">
        <v>119</v>
      </c>
      <c r="D69" s="96"/>
      <c r="E69" s="97"/>
      <c r="F69" s="98"/>
      <c r="K69" s="83"/>
    </row>
    <row r="70" spans="2:11" ht="22.5" customHeight="1">
      <c r="B70" s="94" t="s">
        <v>34</v>
      </c>
      <c r="C70" s="95" t="s">
        <v>120</v>
      </c>
      <c r="D70" s="96"/>
      <c r="E70" s="97"/>
      <c r="F70" s="98"/>
      <c r="K70" s="83"/>
    </row>
    <row r="71" spans="2:11" ht="22.5" customHeight="1">
      <c r="B71" s="94" t="s">
        <v>35</v>
      </c>
      <c r="C71" s="95" t="s">
        <v>121</v>
      </c>
      <c r="D71" s="96"/>
      <c r="E71" s="97"/>
      <c r="F71" s="98"/>
      <c r="K71" s="83"/>
    </row>
    <row r="72" spans="2:11" ht="22.5" customHeight="1">
      <c r="B72" s="94" t="s">
        <v>35</v>
      </c>
      <c r="C72" s="95" t="s">
        <v>122</v>
      </c>
      <c r="D72" s="96"/>
      <c r="E72" s="97"/>
      <c r="F72" s="98"/>
      <c r="K72" s="83"/>
    </row>
    <row r="73" spans="2:11" ht="22.5" customHeight="1">
      <c r="B73" s="94" t="s">
        <v>35</v>
      </c>
      <c r="C73" s="95" t="s">
        <v>123</v>
      </c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79</v>
      </c>
      <c r="D4" s="37" t="s">
        <v>2</v>
      </c>
      <c r="E4" s="269" t="s">
        <v>80</v>
      </c>
      <c r="F4" s="270"/>
      <c r="G4" s="271"/>
      <c r="H4" s="272" t="s">
        <v>3</v>
      </c>
      <c r="I4" s="273"/>
      <c r="J4" s="274">
        <v>40699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105</v>
      </c>
      <c r="D9" s="24">
        <v>0.00030231481481481483</v>
      </c>
      <c r="E9" s="15"/>
      <c r="F9" s="21"/>
      <c r="G9" s="24" t="s">
        <v>103</v>
      </c>
      <c r="H9" s="15"/>
      <c r="I9" s="21"/>
      <c r="J9" s="24">
        <v>0.00030231481481481483</v>
      </c>
      <c r="K9" s="57" t="s">
        <v>6</v>
      </c>
      <c r="L9" s="33"/>
    </row>
    <row r="10" spans="1:12" ht="22.5" customHeight="1">
      <c r="A10" s="32"/>
      <c r="B10" s="58" t="s">
        <v>7</v>
      </c>
      <c r="C10" s="59" t="s">
        <v>37</v>
      </c>
      <c r="D10" s="25" t="s">
        <v>103</v>
      </c>
      <c r="E10" s="16"/>
      <c r="F10" s="22"/>
      <c r="G10" s="25" t="s">
        <v>103</v>
      </c>
      <c r="H10" s="16"/>
      <c r="I10" s="22"/>
      <c r="J10" s="25" t="s">
        <v>103</v>
      </c>
      <c r="K10" s="60" t="s">
        <v>13</v>
      </c>
      <c r="L10" s="33"/>
    </row>
    <row r="11" spans="1:12" ht="22.5" customHeight="1">
      <c r="A11" s="32"/>
      <c r="B11" s="58" t="s">
        <v>9</v>
      </c>
      <c r="C11" s="59" t="s">
        <v>97</v>
      </c>
      <c r="D11" s="25">
        <v>0.0002896990740740741</v>
      </c>
      <c r="E11" s="16"/>
      <c r="F11" s="22"/>
      <c r="G11" s="25">
        <v>0.00030219907407407403</v>
      </c>
      <c r="H11" s="16"/>
      <c r="I11" s="22"/>
      <c r="J11" s="25">
        <v>0.0002896990740740741</v>
      </c>
      <c r="K11" s="60" t="s">
        <v>9</v>
      </c>
      <c r="L11" s="33"/>
    </row>
    <row r="12" spans="1:12" ht="22.5" customHeight="1">
      <c r="A12" s="32"/>
      <c r="B12" s="58" t="s">
        <v>8</v>
      </c>
      <c r="C12" s="59" t="s">
        <v>19</v>
      </c>
      <c r="D12" s="25">
        <v>0.000381712962962963</v>
      </c>
      <c r="E12" s="16"/>
      <c r="F12" s="22"/>
      <c r="G12" s="25">
        <v>0.00047835648148148146</v>
      </c>
      <c r="H12" s="16"/>
      <c r="I12" s="22"/>
      <c r="J12" s="25">
        <v>0.000381712962962963</v>
      </c>
      <c r="K12" s="60" t="s">
        <v>12</v>
      </c>
      <c r="L12" s="33"/>
    </row>
    <row r="13" spans="1:12" ht="22.5" customHeight="1">
      <c r="A13" s="32"/>
      <c r="B13" s="58" t="s">
        <v>6</v>
      </c>
      <c r="C13" s="59" t="s">
        <v>133</v>
      </c>
      <c r="D13" s="25">
        <v>0.0002824074074074074</v>
      </c>
      <c r="E13" s="16"/>
      <c r="F13" s="22"/>
      <c r="G13" s="25" t="s">
        <v>103</v>
      </c>
      <c r="H13" s="16"/>
      <c r="I13" s="22"/>
      <c r="J13" s="25">
        <v>0.0002824074074074074</v>
      </c>
      <c r="K13" s="60" t="s">
        <v>7</v>
      </c>
      <c r="L13" s="33"/>
    </row>
    <row r="14" spans="1:12" ht="22.5" customHeight="1">
      <c r="A14" s="32"/>
      <c r="B14" s="58" t="s">
        <v>10</v>
      </c>
      <c r="C14" s="59" t="s">
        <v>39</v>
      </c>
      <c r="D14" s="25">
        <v>0.00030636574074074073</v>
      </c>
      <c r="E14" s="16"/>
      <c r="F14" s="22"/>
      <c r="G14" s="25">
        <v>0.00029421296296296297</v>
      </c>
      <c r="H14" s="16"/>
      <c r="I14" s="22"/>
      <c r="J14" s="25">
        <v>0.00029421296296296297</v>
      </c>
      <c r="K14" s="60" t="s">
        <v>8</v>
      </c>
      <c r="L14" s="33"/>
    </row>
    <row r="15" spans="1:12" ht="22.5" customHeight="1">
      <c r="A15" s="32"/>
      <c r="B15" s="58" t="s">
        <v>11</v>
      </c>
      <c r="C15" s="59" t="s">
        <v>101</v>
      </c>
      <c r="D15" s="25">
        <v>0.00025949074074074074</v>
      </c>
      <c r="E15" s="16"/>
      <c r="F15" s="22"/>
      <c r="G15" s="25">
        <v>0.0003252314814814815</v>
      </c>
      <c r="H15" s="16"/>
      <c r="I15" s="22"/>
      <c r="J15" s="25">
        <v>0.00025949074074074074</v>
      </c>
      <c r="K15" s="60" t="s">
        <v>5</v>
      </c>
      <c r="L15" s="33"/>
    </row>
    <row r="16" spans="1:12" ht="22.5" customHeight="1">
      <c r="A16" s="32"/>
      <c r="B16" s="58" t="s">
        <v>12</v>
      </c>
      <c r="C16" s="59" t="s">
        <v>96</v>
      </c>
      <c r="D16" s="25">
        <v>0.00036585648148148154</v>
      </c>
      <c r="E16" s="16"/>
      <c r="F16" s="22"/>
      <c r="G16" s="25">
        <v>0.00031261574074074075</v>
      </c>
      <c r="H16" s="16"/>
      <c r="I16" s="22"/>
      <c r="J16" s="25">
        <v>0.00031261574074074075</v>
      </c>
      <c r="K16" s="60" t="s">
        <v>10</v>
      </c>
      <c r="L16" s="33"/>
    </row>
    <row r="17" spans="1:12" ht="22.5" customHeight="1">
      <c r="A17" s="32"/>
      <c r="B17" s="58" t="s">
        <v>13</v>
      </c>
      <c r="C17" s="59" t="s">
        <v>94</v>
      </c>
      <c r="D17" s="25">
        <v>0.0005063657407407407</v>
      </c>
      <c r="E17" s="16"/>
      <c r="F17" s="22"/>
      <c r="G17" s="25">
        <v>0.00032106481481481477</v>
      </c>
      <c r="H17" s="16"/>
      <c r="I17" s="22"/>
      <c r="J17" s="25">
        <v>0.00032106481481481477</v>
      </c>
      <c r="K17" s="60" t="s">
        <v>11</v>
      </c>
      <c r="L17" s="33"/>
    </row>
    <row r="18" spans="1:12" ht="22.5" customHeight="1">
      <c r="A18" s="32"/>
      <c r="B18" s="58" t="s">
        <v>14</v>
      </c>
      <c r="C18" s="59"/>
      <c r="D18" s="25"/>
      <c r="E18" s="16"/>
      <c r="F18" s="22"/>
      <c r="G18" s="25"/>
      <c r="H18" s="16"/>
      <c r="I18" s="22"/>
      <c r="J18" s="25"/>
      <c r="K18" s="60"/>
      <c r="L18" s="33"/>
    </row>
    <row r="19" spans="1:12" ht="22.5" customHeight="1">
      <c r="A19" s="32"/>
      <c r="B19" s="58" t="s">
        <v>15</v>
      </c>
      <c r="C19" s="59"/>
      <c r="D19" s="25"/>
      <c r="E19" s="16"/>
      <c r="F19" s="22"/>
      <c r="G19" s="25"/>
      <c r="H19" s="16"/>
      <c r="I19" s="22"/>
      <c r="J19" s="25"/>
      <c r="K19" s="60"/>
      <c r="L19" s="33"/>
    </row>
    <row r="20" spans="1:12" ht="22.5" customHeight="1">
      <c r="A20" s="32"/>
      <c r="B20" s="58" t="s">
        <v>16</v>
      </c>
      <c r="C20" s="59"/>
      <c r="D20" s="25"/>
      <c r="E20" s="16"/>
      <c r="F20" s="22"/>
      <c r="G20" s="25"/>
      <c r="H20" s="16"/>
      <c r="I20" s="22"/>
      <c r="J20" s="25"/>
      <c r="K20" s="60"/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39</v>
      </c>
      <c r="D25" s="24" t="s">
        <v>103</v>
      </c>
      <c r="E25" s="15"/>
      <c r="F25" s="21"/>
      <c r="G25" s="24">
        <v>0.0003047453703703703</v>
      </c>
      <c r="H25" s="15"/>
      <c r="I25" s="21"/>
      <c r="J25" s="24">
        <v>0.0003047453703703703</v>
      </c>
      <c r="K25" s="57" t="s">
        <v>9</v>
      </c>
      <c r="L25" s="33"/>
    </row>
    <row r="26" spans="1:12" ht="22.5" customHeight="1">
      <c r="A26" s="32"/>
      <c r="B26" s="58" t="s">
        <v>7</v>
      </c>
      <c r="C26" s="59" t="s">
        <v>105</v>
      </c>
      <c r="D26" s="25">
        <v>0.0003403935185185185</v>
      </c>
      <c r="E26" s="16"/>
      <c r="F26" s="22"/>
      <c r="G26" s="25">
        <v>0.00030243055555555557</v>
      </c>
      <c r="H26" s="16"/>
      <c r="I26" s="22"/>
      <c r="J26" s="25">
        <v>0.00030243055555555557</v>
      </c>
      <c r="K26" s="60" t="s">
        <v>7</v>
      </c>
      <c r="L26" s="33"/>
    </row>
    <row r="27" spans="1:12" ht="22.5" customHeight="1">
      <c r="A27" s="32"/>
      <c r="B27" s="58" t="s">
        <v>9</v>
      </c>
      <c r="C27" s="59" t="s">
        <v>104</v>
      </c>
      <c r="D27" s="25">
        <v>0.00028171296296296294</v>
      </c>
      <c r="E27" s="16"/>
      <c r="F27" s="22"/>
      <c r="G27" s="25">
        <v>0.0003672453703703704</v>
      </c>
      <c r="H27" s="16"/>
      <c r="I27" s="22"/>
      <c r="J27" s="25">
        <v>0.00028171296296296294</v>
      </c>
      <c r="K27" s="60" t="s">
        <v>5</v>
      </c>
      <c r="L27" s="33"/>
    </row>
    <row r="28" spans="1:12" ht="22.5" customHeight="1">
      <c r="A28" s="32"/>
      <c r="B28" s="58" t="s">
        <v>8</v>
      </c>
      <c r="C28" s="59" t="s">
        <v>19</v>
      </c>
      <c r="D28" s="25">
        <v>0.0003274305555555556</v>
      </c>
      <c r="E28" s="16"/>
      <c r="F28" s="22"/>
      <c r="G28" s="25">
        <v>0.0003273148148148148</v>
      </c>
      <c r="H28" s="16"/>
      <c r="I28" s="22"/>
      <c r="J28" s="25">
        <v>0.0003273148148148148</v>
      </c>
      <c r="K28" s="60" t="s">
        <v>8</v>
      </c>
      <c r="L28" s="33"/>
    </row>
    <row r="29" spans="1:12" ht="22.5" customHeight="1">
      <c r="A29" s="32"/>
      <c r="B29" s="58" t="s">
        <v>6</v>
      </c>
      <c r="C29" s="59"/>
      <c r="D29" s="25"/>
      <c r="E29" s="16"/>
      <c r="F29" s="22"/>
      <c r="G29" s="25"/>
      <c r="H29" s="16"/>
      <c r="I29" s="22"/>
      <c r="J29" s="25"/>
      <c r="K29" s="60"/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106</v>
      </c>
      <c r="D36" s="24">
        <v>0.0003456018518518519</v>
      </c>
      <c r="E36" s="15"/>
      <c r="F36" s="21"/>
      <c r="G36" s="24">
        <v>0.00036597222222222223</v>
      </c>
      <c r="H36" s="15"/>
      <c r="I36" s="21"/>
      <c r="J36" s="24">
        <v>0.0003456018518518519</v>
      </c>
      <c r="K36" s="57" t="s">
        <v>8</v>
      </c>
      <c r="L36" s="33"/>
    </row>
    <row r="37" spans="1:12" ht="22.5" customHeight="1">
      <c r="A37" s="32"/>
      <c r="B37" s="58" t="s">
        <v>7</v>
      </c>
      <c r="C37" s="59" t="s">
        <v>19</v>
      </c>
      <c r="D37" s="25">
        <v>0.0002648148148148148</v>
      </c>
      <c r="E37" s="16"/>
      <c r="F37" s="22"/>
      <c r="G37" s="25" t="s">
        <v>103</v>
      </c>
      <c r="H37" s="16"/>
      <c r="I37" s="22"/>
      <c r="J37" s="25">
        <v>0.0002648148148148148</v>
      </c>
      <c r="K37" s="60" t="s">
        <v>9</v>
      </c>
      <c r="L37" s="33"/>
    </row>
    <row r="38" spans="1:12" ht="22.5" customHeight="1">
      <c r="A38" s="32"/>
      <c r="B38" s="58" t="s">
        <v>9</v>
      </c>
      <c r="C38" s="59" t="s">
        <v>37</v>
      </c>
      <c r="D38" s="25">
        <v>0.0002175925925925926</v>
      </c>
      <c r="E38" s="16"/>
      <c r="F38" s="22"/>
      <c r="G38" s="25">
        <v>0.000268287037037037</v>
      </c>
      <c r="H38" s="16"/>
      <c r="I38" s="22"/>
      <c r="J38" s="25">
        <v>0.0002175925925925926</v>
      </c>
      <c r="K38" s="60" t="s">
        <v>7</v>
      </c>
      <c r="L38" s="33"/>
    </row>
    <row r="39" spans="1:12" ht="22.5" customHeight="1">
      <c r="A39" s="32"/>
      <c r="B39" s="58" t="s">
        <v>8</v>
      </c>
      <c r="C39" s="59" t="s">
        <v>104</v>
      </c>
      <c r="D39" s="25">
        <v>0.00021666666666666666</v>
      </c>
      <c r="E39" s="16"/>
      <c r="F39" s="22"/>
      <c r="G39" s="25">
        <v>0.00022442129629629627</v>
      </c>
      <c r="H39" s="16"/>
      <c r="I39" s="22"/>
      <c r="J39" s="25">
        <v>0.00021666666666666666</v>
      </c>
      <c r="K39" s="60" t="s">
        <v>5</v>
      </c>
      <c r="L39" s="33"/>
    </row>
    <row r="40" spans="1:12" ht="22.5" customHeight="1">
      <c r="A40" s="32"/>
      <c r="B40" s="58" t="s">
        <v>6</v>
      </c>
      <c r="C40" s="66"/>
      <c r="D40" s="25"/>
      <c r="E40" s="16"/>
      <c r="F40" s="22"/>
      <c r="G40" s="25"/>
      <c r="H40" s="16"/>
      <c r="I40" s="22"/>
      <c r="J40" s="25"/>
      <c r="K40" s="60"/>
      <c r="L40" s="33"/>
    </row>
    <row r="41" spans="1:12" ht="22.5" customHeight="1">
      <c r="A41" s="32"/>
      <c r="B41" s="58" t="s">
        <v>10</v>
      </c>
      <c r="C41" s="59"/>
      <c r="D41" s="25"/>
      <c r="E41" s="16"/>
      <c r="F41" s="22"/>
      <c r="G41" s="25"/>
      <c r="H41" s="16"/>
      <c r="I41" s="22"/>
      <c r="J41" s="25"/>
      <c r="K41" s="60"/>
      <c r="L41" s="33"/>
    </row>
    <row r="42" spans="1:12" ht="22.5" customHeight="1">
      <c r="A42" s="32"/>
      <c r="B42" s="58" t="s">
        <v>11</v>
      </c>
      <c r="C42" s="67"/>
      <c r="D42" s="25"/>
      <c r="E42" s="16"/>
      <c r="F42" s="22"/>
      <c r="G42" s="25"/>
      <c r="H42" s="16"/>
      <c r="I42" s="22"/>
      <c r="J42" s="25"/>
      <c r="K42" s="60"/>
      <c r="L42" s="33"/>
    </row>
    <row r="43" spans="1:12" ht="22.5" customHeight="1">
      <c r="A43" s="32"/>
      <c r="B43" s="58" t="s">
        <v>12</v>
      </c>
      <c r="C43" s="67"/>
      <c r="D43" s="25"/>
      <c r="E43" s="16"/>
      <c r="F43" s="22"/>
      <c r="G43" s="25"/>
      <c r="H43" s="16"/>
      <c r="I43" s="22"/>
      <c r="J43" s="25"/>
      <c r="K43" s="60"/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/>
      <c r="D49" s="24"/>
      <c r="E49" s="15"/>
      <c r="F49" s="21"/>
      <c r="G49" s="24"/>
      <c r="H49" s="15"/>
      <c r="I49" s="21"/>
      <c r="J49" s="24"/>
      <c r="K49" s="70"/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116" t="s">
        <v>24</v>
      </c>
      <c r="C58" s="292" t="s">
        <v>136</v>
      </c>
      <c r="D58" s="293"/>
      <c r="E58" s="293"/>
      <c r="F58" s="294"/>
      <c r="G58" s="295" t="s">
        <v>110</v>
      </c>
      <c r="H58" s="296"/>
      <c r="I58" s="297" t="s">
        <v>110</v>
      </c>
      <c r="J58" s="298"/>
      <c r="K58" s="83"/>
    </row>
    <row r="59" spans="2:11" ht="22.5" customHeight="1">
      <c r="B59" s="117" t="s">
        <v>25</v>
      </c>
      <c r="C59" s="299" t="s">
        <v>137</v>
      </c>
      <c r="D59" s="300"/>
      <c r="E59" s="300"/>
      <c r="F59" s="301"/>
      <c r="G59" s="302" t="s">
        <v>110</v>
      </c>
      <c r="H59" s="303"/>
      <c r="I59" s="304" t="s">
        <v>110</v>
      </c>
      <c r="J59" s="305"/>
      <c r="K59" s="83"/>
    </row>
    <row r="60" spans="2:11" ht="22.5" customHeight="1">
      <c r="B60" s="117" t="s">
        <v>25</v>
      </c>
      <c r="C60" s="299" t="s">
        <v>138</v>
      </c>
      <c r="D60" s="300"/>
      <c r="E60" s="300"/>
      <c r="F60" s="301"/>
      <c r="G60" s="302" t="s">
        <v>110</v>
      </c>
      <c r="H60" s="303"/>
      <c r="I60" s="304" t="s">
        <v>110</v>
      </c>
      <c r="J60" s="305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 t="s">
        <v>142</v>
      </c>
      <c r="D68" s="96"/>
      <c r="E68" s="97"/>
      <c r="F68" s="98"/>
      <c r="K68" s="83"/>
    </row>
    <row r="69" spans="2:11" ht="22.5" customHeight="1">
      <c r="B69" s="94" t="s">
        <v>33</v>
      </c>
      <c r="C69" s="95" t="s">
        <v>143</v>
      </c>
      <c r="D69" s="96"/>
      <c r="E69" s="97"/>
      <c r="F69" s="98"/>
      <c r="K69" s="83"/>
    </row>
    <row r="70" spans="2:11" ht="22.5" customHeight="1">
      <c r="B70" s="94" t="s">
        <v>34</v>
      </c>
      <c r="C70" s="95" t="s">
        <v>144</v>
      </c>
      <c r="D70" s="96"/>
      <c r="E70" s="97"/>
      <c r="F70" s="98"/>
      <c r="K70" s="83"/>
    </row>
    <row r="71" spans="2:11" ht="22.5" customHeight="1">
      <c r="B71" s="94" t="s">
        <v>35</v>
      </c>
      <c r="C71" s="95" t="s">
        <v>139</v>
      </c>
      <c r="D71" s="96"/>
      <c r="E71" s="97"/>
      <c r="F71" s="98"/>
      <c r="K71" s="83"/>
    </row>
    <row r="72" spans="2:11" ht="22.5" customHeight="1">
      <c r="B72" s="94" t="s">
        <v>35</v>
      </c>
      <c r="C72" s="95" t="s">
        <v>140</v>
      </c>
      <c r="D72" s="96"/>
      <c r="E72" s="97"/>
      <c r="F72" s="98"/>
      <c r="K72" s="83"/>
    </row>
    <row r="73" spans="2:11" ht="22.5" customHeight="1">
      <c r="B73" s="94" t="s">
        <v>35</v>
      </c>
      <c r="C73" s="95" t="s">
        <v>141</v>
      </c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40">
      <selection activeCell="C58" sqref="C58:F58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81</v>
      </c>
      <c r="D4" s="37" t="s">
        <v>2</v>
      </c>
      <c r="E4" s="269" t="s">
        <v>82</v>
      </c>
      <c r="F4" s="270"/>
      <c r="G4" s="271"/>
      <c r="H4" s="272" t="s">
        <v>3</v>
      </c>
      <c r="I4" s="273"/>
      <c r="J4" s="274">
        <v>40705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97</v>
      </c>
      <c r="D9" s="24">
        <v>0.000272337962962963</v>
      </c>
      <c r="E9" s="15"/>
      <c r="F9" s="21"/>
      <c r="G9" s="24">
        <v>0.0002997685185185185</v>
      </c>
      <c r="H9" s="21"/>
      <c r="I9" s="114"/>
      <c r="J9" s="21">
        <v>0.000272337962962963</v>
      </c>
      <c r="K9" s="57" t="s">
        <v>7</v>
      </c>
      <c r="L9" s="33"/>
    </row>
    <row r="10" spans="1:12" ht="22.5" customHeight="1">
      <c r="A10" s="32"/>
      <c r="B10" s="58" t="s">
        <v>7</v>
      </c>
      <c r="C10" s="59" t="s">
        <v>39</v>
      </c>
      <c r="D10" s="25">
        <v>0.0002893518518518519</v>
      </c>
      <c r="E10" s="16"/>
      <c r="F10" s="22"/>
      <c r="G10" s="25">
        <v>0.0002815972222222222</v>
      </c>
      <c r="H10" s="22"/>
      <c r="I10" s="115"/>
      <c r="J10" s="22">
        <v>0.0002815972222222222</v>
      </c>
      <c r="K10" s="60" t="s">
        <v>9</v>
      </c>
      <c r="L10" s="33"/>
    </row>
    <row r="11" spans="1:12" ht="22.5" customHeight="1">
      <c r="A11" s="32"/>
      <c r="B11" s="58" t="s">
        <v>9</v>
      </c>
      <c r="C11" s="59" t="s">
        <v>96</v>
      </c>
      <c r="D11" s="25">
        <v>0.0004961805555555555</v>
      </c>
      <c r="E11" s="16"/>
      <c r="F11" s="22"/>
      <c r="G11" s="25">
        <v>0.0003791666666666666</v>
      </c>
      <c r="H11" s="22"/>
      <c r="I11" s="115"/>
      <c r="J11" s="22">
        <v>0.0003791666666666666</v>
      </c>
      <c r="K11" s="60" t="s">
        <v>11</v>
      </c>
      <c r="L11" s="33"/>
    </row>
    <row r="12" spans="1:12" ht="22.5" customHeight="1">
      <c r="A12" s="32"/>
      <c r="B12" s="58" t="s">
        <v>8</v>
      </c>
      <c r="C12" s="59" t="s">
        <v>99</v>
      </c>
      <c r="D12" s="25">
        <v>0.00030092592592592595</v>
      </c>
      <c r="E12" s="16"/>
      <c r="F12" s="22"/>
      <c r="G12" s="25">
        <v>0.0003159722222222222</v>
      </c>
      <c r="H12" s="22"/>
      <c r="I12" s="115"/>
      <c r="J12" s="22">
        <v>0.00030092592592592595</v>
      </c>
      <c r="K12" s="60" t="s">
        <v>8</v>
      </c>
      <c r="L12" s="33"/>
    </row>
    <row r="13" spans="1:12" ht="22.5" customHeight="1">
      <c r="A13" s="32"/>
      <c r="B13" s="58" t="s">
        <v>6</v>
      </c>
      <c r="C13" s="59" t="s">
        <v>105</v>
      </c>
      <c r="D13" s="25">
        <v>0.00033877314814814816</v>
      </c>
      <c r="E13" s="16"/>
      <c r="F13" s="22"/>
      <c r="G13" s="25">
        <v>0.0003305555555555555</v>
      </c>
      <c r="H13" s="22"/>
      <c r="I13" s="115"/>
      <c r="J13" s="22">
        <v>0.0003305555555555555</v>
      </c>
      <c r="K13" s="60" t="s">
        <v>10</v>
      </c>
      <c r="L13" s="33"/>
    </row>
    <row r="14" spans="1:12" ht="22.5" customHeight="1">
      <c r="A14" s="32"/>
      <c r="B14" s="58" t="s">
        <v>10</v>
      </c>
      <c r="C14" s="59" t="s">
        <v>95</v>
      </c>
      <c r="D14" s="25">
        <v>0.0002326388888888889</v>
      </c>
      <c r="E14" s="16"/>
      <c r="F14" s="22"/>
      <c r="G14" s="25">
        <v>0.00024537037037037035</v>
      </c>
      <c r="H14" s="22"/>
      <c r="I14" s="115"/>
      <c r="J14" s="22">
        <v>0.0002326388888888889</v>
      </c>
      <c r="K14" s="60" t="s">
        <v>5</v>
      </c>
      <c r="L14" s="33"/>
    </row>
    <row r="15" spans="1:12" ht="22.5" customHeight="1">
      <c r="A15" s="32"/>
      <c r="B15" s="58" t="s">
        <v>11</v>
      </c>
      <c r="C15" s="59" t="s">
        <v>37</v>
      </c>
      <c r="D15" s="25">
        <v>0.00030891203703703707</v>
      </c>
      <c r="E15" s="16"/>
      <c r="F15" s="22"/>
      <c r="G15" s="25">
        <v>0.00039224537037037033</v>
      </c>
      <c r="H15" s="22"/>
      <c r="I15" s="115"/>
      <c r="J15" s="22">
        <v>0.00030891203703703707</v>
      </c>
      <c r="K15" s="60" t="s">
        <v>6</v>
      </c>
      <c r="L15" s="33"/>
    </row>
    <row r="16" spans="1:12" ht="22.5" customHeight="1">
      <c r="A16" s="32"/>
      <c r="B16" s="58" t="s">
        <v>12</v>
      </c>
      <c r="C16" s="59"/>
      <c r="D16" s="25"/>
      <c r="E16" s="16"/>
      <c r="F16" s="22"/>
      <c r="G16" s="25"/>
      <c r="H16" s="16"/>
      <c r="I16" s="22"/>
      <c r="J16" s="25"/>
      <c r="K16" s="60"/>
      <c r="L16" s="33"/>
    </row>
    <row r="17" spans="1:12" ht="22.5" customHeight="1">
      <c r="A17" s="32"/>
      <c r="B17" s="58" t="s">
        <v>13</v>
      </c>
      <c r="C17" s="59"/>
      <c r="D17" s="25"/>
      <c r="E17" s="16"/>
      <c r="F17" s="22"/>
      <c r="G17" s="25"/>
      <c r="H17" s="16"/>
      <c r="I17" s="22"/>
      <c r="J17" s="25"/>
      <c r="K17" s="60"/>
      <c r="L17" s="33"/>
    </row>
    <row r="18" spans="1:12" ht="22.5" customHeight="1">
      <c r="A18" s="32"/>
      <c r="B18" s="58" t="s">
        <v>14</v>
      </c>
      <c r="C18" s="59"/>
      <c r="D18" s="25"/>
      <c r="E18" s="16"/>
      <c r="F18" s="22"/>
      <c r="G18" s="25"/>
      <c r="H18" s="16"/>
      <c r="I18" s="22"/>
      <c r="J18" s="25"/>
      <c r="K18" s="60"/>
      <c r="L18" s="33"/>
    </row>
    <row r="19" spans="1:12" ht="22.5" customHeight="1">
      <c r="A19" s="32"/>
      <c r="B19" s="58" t="s">
        <v>15</v>
      </c>
      <c r="C19" s="59"/>
      <c r="D19" s="25"/>
      <c r="E19" s="16"/>
      <c r="F19" s="22"/>
      <c r="G19" s="25"/>
      <c r="H19" s="16"/>
      <c r="I19" s="22"/>
      <c r="J19" s="25"/>
      <c r="K19" s="60"/>
      <c r="L19" s="33"/>
    </row>
    <row r="20" spans="1:12" ht="22.5" customHeight="1">
      <c r="A20" s="32"/>
      <c r="B20" s="58" t="s">
        <v>16</v>
      </c>
      <c r="C20" s="59"/>
      <c r="D20" s="25"/>
      <c r="E20" s="16"/>
      <c r="F20" s="22"/>
      <c r="G20" s="25"/>
      <c r="H20" s="16"/>
      <c r="I20" s="22"/>
      <c r="J20" s="25"/>
      <c r="K20" s="60"/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124</v>
      </c>
      <c r="D25" s="24" t="s">
        <v>103</v>
      </c>
      <c r="E25" s="15"/>
      <c r="F25" s="21"/>
      <c r="G25" s="24">
        <v>0.0003096064814814815</v>
      </c>
      <c r="H25" s="15"/>
      <c r="I25" s="21"/>
      <c r="J25" s="24">
        <v>0.0003096064814814815</v>
      </c>
      <c r="K25" s="57" t="s">
        <v>6</v>
      </c>
      <c r="L25" s="33"/>
    </row>
    <row r="26" spans="1:12" ht="22.5" customHeight="1">
      <c r="A26" s="32"/>
      <c r="B26" s="58" t="s">
        <v>7</v>
      </c>
      <c r="C26" s="59" t="s">
        <v>39</v>
      </c>
      <c r="D26" s="25">
        <v>0.0003096064814814815</v>
      </c>
      <c r="E26" s="16"/>
      <c r="F26" s="22"/>
      <c r="G26" s="25">
        <v>0.00033877314814814816</v>
      </c>
      <c r="H26" s="16"/>
      <c r="I26" s="22"/>
      <c r="J26" s="25">
        <v>0.0003096064814814815</v>
      </c>
      <c r="K26" s="60" t="s">
        <v>8</v>
      </c>
      <c r="L26" s="33"/>
    </row>
    <row r="27" spans="1:12" ht="22.5" customHeight="1">
      <c r="A27" s="32"/>
      <c r="B27" s="58" t="s">
        <v>9</v>
      </c>
      <c r="C27" s="59" t="s">
        <v>104</v>
      </c>
      <c r="D27" s="25">
        <v>0.000284837962962963</v>
      </c>
      <c r="E27" s="16"/>
      <c r="F27" s="22"/>
      <c r="G27" s="25">
        <v>0.0003228009259259259</v>
      </c>
      <c r="H27" s="16"/>
      <c r="I27" s="22"/>
      <c r="J27" s="25">
        <v>0.000284837962962963</v>
      </c>
      <c r="K27" s="60" t="s">
        <v>7</v>
      </c>
      <c r="L27" s="33"/>
    </row>
    <row r="28" spans="1:12" ht="22.5" customHeight="1">
      <c r="A28" s="32"/>
      <c r="B28" s="58" t="s">
        <v>8</v>
      </c>
      <c r="C28" s="59" t="s">
        <v>95</v>
      </c>
      <c r="D28" s="25">
        <v>0.0003484953703703704</v>
      </c>
      <c r="E28" s="16"/>
      <c r="F28" s="22"/>
      <c r="G28" s="25">
        <v>0.00027581018518518514</v>
      </c>
      <c r="H28" s="16"/>
      <c r="I28" s="22"/>
      <c r="J28" s="25">
        <v>0.00027581018518518514</v>
      </c>
      <c r="K28" s="60" t="s">
        <v>5</v>
      </c>
      <c r="L28" s="33"/>
    </row>
    <row r="29" spans="1:12" ht="22.5" customHeight="1">
      <c r="A29" s="32"/>
      <c r="B29" s="58" t="s">
        <v>6</v>
      </c>
      <c r="C29" s="59" t="s">
        <v>105</v>
      </c>
      <c r="D29" s="25" t="s">
        <v>103</v>
      </c>
      <c r="E29" s="16"/>
      <c r="F29" s="22"/>
      <c r="G29" s="25">
        <v>0.0002875</v>
      </c>
      <c r="H29" s="16"/>
      <c r="I29" s="22"/>
      <c r="J29" s="25">
        <v>0.0002875</v>
      </c>
      <c r="K29" s="60" t="s">
        <v>9</v>
      </c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106</v>
      </c>
      <c r="D36" s="24">
        <v>0.00035335648148148146</v>
      </c>
      <c r="E36" s="15"/>
      <c r="F36" s="21"/>
      <c r="G36" s="24">
        <v>0.0003042824074074074</v>
      </c>
      <c r="H36" s="15"/>
      <c r="I36" s="21"/>
      <c r="J36" s="24">
        <v>0.0003042824074074074</v>
      </c>
      <c r="K36" s="57" t="s">
        <v>10</v>
      </c>
      <c r="L36" s="33"/>
    </row>
    <row r="37" spans="1:12" ht="22.5" customHeight="1">
      <c r="A37" s="32"/>
      <c r="B37" s="58" t="s">
        <v>7</v>
      </c>
      <c r="C37" s="59" t="s">
        <v>114</v>
      </c>
      <c r="D37" s="25">
        <v>0.00028703703703703703</v>
      </c>
      <c r="E37" s="16"/>
      <c r="F37" s="22"/>
      <c r="G37" s="25">
        <v>0.00022094907407407407</v>
      </c>
      <c r="H37" s="16"/>
      <c r="I37" s="22"/>
      <c r="J37" s="25">
        <v>0.00022094907407407407</v>
      </c>
      <c r="K37" s="60" t="s">
        <v>7</v>
      </c>
      <c r="L37" s="33"/>
    </row>
    <row r="38" spans="1:12" ht="22.5" customHeight="1">
      <c r="A38" s="32"/>
      <c r="B38" s="58" t="s">
        <v>9</v>
      </c>
      <c r="C38" s="59" t="s">
        <v>37</v>
      </c>
      <c r="D38" s="25">
        <v>0.00022708333333333334</v>
      </c>
      <c r="E38" s="16"/>
      <c r="F38" s="22"/>
      <c r="G38" s="25">
        <v>0.000224537037037037</v>
      </c>
      <c r="H38" s="16"/>
      <c r="I38" s="22"/>
      <c r="J38" s="25">
        <v>0.000224537037037037</v>
      </c>
      <c r="K38" s="60" t="s">
        <v>9</v>
      </c>
      <c r="L38" s="33"/>
    </row>
    <row r="39" spans="1:12" ht="22.5" customHeight="1">
      <c r="A39" s="32"/>
      <c r="B39" s="58" t="s">
        <v>8</v>
      </c>
      <c r="C39" s="59" t="s">
        <v>108</v>
      </c>
      <c r="D39" s="25" t="s">
        <v>103</v>
      </c>
      <c r="E39" s="16"/>
      <c r="F39" s="22"/>
      <c r="G39" s="25">
        <v>0.00019328703703703703</v>
      </c>
      <c r="H39" s="16"/>
      <c r="I39" s="22"/>
      <c r="J39" s="25">
        <v>0.00019328703703703703</v>
      </c>
      <c r="K39" s="60" t="s">
        <v>5</v>
      </c>
      <c r="L39" s="33"/>
    </row>
    <row r="40" spans="1:12" ht="22.5" customHeight="1">
      <c r="A40" s="32"/>
      <c r="B40" s="58" t="s">
        <v>6</v>
      </c>
      <c r="C40" s="66" t="s">
        <v>125</v>
      </c>
      <c r="D40" s="25">
        <v>0.0004048611111111111</v>
      </c>
      <c r="E40" s="16"/>
      <c r="F40" s="22"/>
      <c r="G40" s="25">
        <v>0.0004383101851851852</v>
      </c>
      <c r="H40" s="16"/>
      <c r="I40" s="22"/>
      <c r="J40" s="25">
        <v>0.0004048611111111111</v>
      </c>
      <c r="K40" s="60" t="s">
        <v>11</v>
      </c>
      <c r="L40" s="33"/>
    </row>
    <row r="41" spans="1:12" ht="22.5" customHeight="1">
      <c r="A41" s="32"/>
      <c r="B41" s="58" t="s">
        <v>10</v>
      </c>
      <c r="C41" s="59" t="s">
        <v>107</v>
      </c>
      <c r="D41" s="25">
        <v>0.00034247685185185184</v>
      </c>
      <c r="E41" s="16"/>
      <c r="F41" s="22"/>
      <c r="G41" s="25">
        <v>0.00024814814814814816</v>
      </c>
      <c r="H41" s="16"/>
      <c r="I41" s="22"/>
      <c r="J41" s="25">
        <v>0.00024814814814814816</v>
      </c>
      <c r="K41" s="60" t="s">
        <v>8</v>
      </c>
      <c r="L41" s="33"/>
    </row>
    <row r="42" spans="1:12" ht="22.5" customHeight="1">
      <c r="A42" s="32"/>
      <c r="B42" s="58" t="s">
        <v>11</v>
      </c>
      <c r="C42" s="67" t="s">
        <v>115</v>
      </c>
      <c r="D42" s="25">
        <v>0.0002789351851851852</v>
      </c>
      <c r="E42" s="16"/>
      <c r="F42" s="22"/>
      <c r="G42" s="25">
        <v>0.0002587962962962963</v>
      </c>
      <c r="H42" s="16"/>
      <c r="I42" s="22"/>
      <c r="J42" s="25">
        <v>0.0002587962962962963</v>
      </c>
      <c r="K42" s="60" t="s">
        <v>6</v>
      </c>
      <c r="L42" s="33"/>
    </row>
    <row r="43" spans="1:12" ht="22.5" customHeight="1">
      <c r="A43" s="32"/>
      <c r="B43" s="58" t="s">
        <v>12</v>
      </c>
      <c r="C43" s="67" t="s">
        <v>126</v>
      </c>
      <c r="D43" s="25">
        <v>0.0005056712962962963</v>
      </c>
      <c r="E43" s="16"/>
      <c r="F43" s="22"/>
      <c r="G43" s="25">
        <v>0.0004822916666666667</v>
      </c>
      <c r="H43" s="16"/>
      <c r="I43" s="22"/>
      <c r="J43" s="25">
        <v>0.0004822916666666667</v>
      </c>
      <c r="K43" s="60" t="s">
        <v>12</v>
      </c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/>
      <c r="D49" s="24"/>
      <c r="E49" s="15"/>
      <c r="F49" s="21"/>
      <c r="G49" s="24"/>
      <c r="H49" s="15"/>
      <c r="I49" s="21"/>
      <c r="J49" s="24"/>
      <c r="K49" s="70"/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89"/>
      <c r="C58" s="322" t="s">
        <v>132</v>
      </c>
      <c r="D58" s="323"/>
      <c r="E58" s="323"/>
      <c r="F58" s="324"/>
      <c r="G58" s="292"/>
      <c r="H58" s="325"/>
      <c r="I58" s="326"/>
      <c r="J58" s="327"/>
      <c r="K58" s="83"/>
    </row>
    <row r="59" spans="2:11" ht="22.5" customHeight="1">
      <c r="B59" s="90"/>
      <c r="C59" s="299"/>
      <c r="D59" s="300"/>
      <c r="E59" s="300"/>
      <c r="F59" s="301"/>
      <c r="G59" s="299"/>
      <c r="H59" s="306"/>
      <c r="I59" s="307"/>
      <c r="J59" s="308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 t="s">
        <v>127</v>
      </c>
      <c r="D68" s="96"/>
      <c r="E68" s="97"/>
      <c r="F68" s="98"/>
      <c r="K68" s="83"/>
    </row>
    <row r="69" spans="2:11" ht="22.5" customHeight="1">
      <c r="B69" s="94" t="s">
        <v>33</v>
      </c>
      <c r="C69" s="95" t="s">
        <v>128</v>
      </c>
      <c r="D69" s="96"/>
      <c r="E69" s="97"/>
      <c r="F69" s="98"/>
      <c r="K69" s="83"/>
    </row>
    <row r="70" spans="2:11" ht="22.5" customHeight="1">
      <c r="B70" s="94" t="s">
        <v>34</v>
      </c>
      <c r="C70" s="95" t="s">
        <v>129</v>
      </c>
      <c r="D70" s="96"/>
      <c r="E70" s="97"/>
      <c r="F70" s="98"/>
      <c r="K70" s="83"/>
    </row>
    <row r="71" spans="2:11" ht="22.5" customHeight="1">
      <c r="B71" s="94" t="s">
        <v>35</v>
      </c>
      <c r="C71" s="95" t="s">
        <v>130</v>
      </c>
      <c r="D71" s="96"/>
      <c r="E71" s="97"/>
      <c r="F71" s="98"/>
      <c r="K71" s="83"/>
    </row>
    <row r="72" spans="2:11" ht="22.5" customHeight="1">
      <c r="B72" s="94" t="s">
        <v>35</v>
      </c>
      <c r="C72" s="95" t="s">
        <v>123</v>
      </c>
      <c r="D72" s="96"/>
      <c r="E72" s="97"/>
      <c r="F72" s="98"/>
      <c r="K72" s="83"/>
    </row>
    <row r="73" spans="2:11" ht="22.5" customHeight="1">
      <c r="B73" s="94" t="s">
        <v>35</v>
      </c>
      <c r="C73" s="95"/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 t="s">
        <v>131</v>
      </c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9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83</v>
      </c>
      <c r="D4" s="37" t="s">
        <v>2</v>
      </c>
      <c r="E4" s="269" t="s">
        <v>84</v>
      </c>
      <c r="F4" s="270"/>
      <c r="G4" s="271"/>
      <c r="H4" s="272" t="s">
        <v>3</v>
      </c>
      <c r="I4" s="273"/>
      <c r="J4" s="274">
        <v>40712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19</v>
      </c>
      <c r="D9" s="24">
        <v>0.0003439814814814814</v>
      </c>
      <c r="E9" s="15"/>
      <c r="F9" s="21"/>
      <c r="G9" s="24">
        <v>0.00030844907407407405</v>
      </c>
      <c r="H9" s="15"/>
      <c r="I9" s="21"/>
      <c r="J9" s="24">
        <v>0.00030844907407407405</v>
      </c>
      <c r="K9" s="57" t="s">
        <v>13</v>
      </c>
      <c r="L9" s="33"/>
    </row>
    <row r="10" spans="1:12" ht="22.5" customHeight="1">
      <c r="A10" s="32"/>
      <c r="B10" s="58" t="s">
        <v>7</v>
      </c>
      <c r="C10" s="59" t="s">
        <v>95</v>
      </c>
      <c r="D10" s="25">
        <v>0.0002784722222222222</v>
      </c>
      <c r="E10" s="16"/>
      <c r="F10" s="22"/>
      <c r="G10" s="25">
        <v>0.0002653935185185185</v>
      </c>
      <c r="H10" s="16"/>
      <c r="I10" s="22"/>
      <c r="J10" s="25">
        <v>0.0002653935185185185</v>
      </c>
      <c r="K10" s="60" t="s">
        <v>7</v>
      </c>
      <c r="L10" s="33"/>
    </row>
    <row r="11" spans="1:12" ht="22.5" customHeight="1">
      <c r="A11" s="32"/>
      <c r="B11" s="58" t="s">
        <v>9</v>
      </c>
      <c r="C11" s="59" t="s">
        <v>145</v>
      </c>
      <c r="D11" s="25">
        <v>0.0002643518518518518</v>
      </c>
      <c r="E11" s="16"/>
      <c r="F11" s="22"/>
      <c r="G11" s="25">
        <v>0.00027511574074074076</v>
      </c>
      <c r="H11" s="16"/>
      <c r="I11" s="22"/>
      <c r="J11" s="25">
        <v>0.0002643518518518518</v>
      </c>
      <c r="K11" s="60" t="s">
        <v>5</v>
      </c>
      <c r="L11" s="33"/>
    </row>
    <row r="12" spans="1:12" ht="22.5" customHeight="1">
      <c r="A12" s="32"/>
      <c r="B12" s="58" t="s">
        <v>8</v>
      </c>
      <c r="C12" s="59" t="s">
        <v>146</v>
      </c>
      <c r="D12" s="25">
        <v>0.0006418981481481482</v>
      </c>
      <c r="E12" s="16"/>
      <c r="F12" s="22"/>
      <c r="G12" s="25">
        <v>0.0006233796296296297</v>
      </c>
      <c r="H12" s="16"/>
      <c r="I12" s="22"/>
      <c r="J12" s="25">
        <v>0.0006233796296296297</v>
      </c>
      <c r="K12" s="60" t="s">
        <v>45</v>
      </c>
      <c r="L12" s="33"/>
    </row>
    <row r="13" spans="1:12" ht="22.5" customHeight="1">
      <c r="A13" s="32"/>
      <c r="B13" s="58" t="s">
        <v>6</v>
      </c>
      <c r="C13" s="59" t="s">
        <v>39</v>
      </c>
      <c r="D13" s="25">
        <v>0.00029618055555555555</v>
      </c>
      <c r="E13" s="16"/>
      <c r="F13" s="22"/>
      <c r="G13" s="25">
        <v>0.0003056712962962963</v>
      </c>
      <c r="H13" s="16"/>
      <c r="I13" s="22"/>
      <c r="J13" s="25">
        <v>0.00029618055555555555</v>
      </c>
      <c r="K13" s="60" t="s">
        <v>11</v>
      </c>
      <c r="L13" s="33"/>
    </row>
    <row r="14" spans="1:12" ht="22.5" customHeight="1">
      <c r="A14" s="32"/>
      <c r="B14" s="58" t="s">
        <v>10</v>
      </c>
      <c r="C14" s="59" t="s">
        <v>97</v>
      </c>
      <c r="D14" s="25">
        <v>0.0002755787037037037</v>
      </c>
      <c r="E14" s="16"/>
      <c r="F14" s="22"/>
      <c r="G14" s="25">
        <v>0.0003064814814814815</v>
      </c>
      <c r="H14" s="16"/>
      <c r="I14" s="22"/>
      <c r="J14" s="25">
        <v>0.0002755787037037037</v>
      </c>
      <c r="K14" s="60" t="s">
        <v>9</v>
      </c>
      <c r="L14" s="33"/>
    </row>
    <row r="15" spans="1:12" ht="22.5" customHeight="1">
      <c r="A15" s="32"/>
      <c r="B15" s="58" t="s">
        <v>11</v>
      </c>
      <c r="C15" s="59" t="s">
        <v>96</v>
      </c>
      <c r="D15" s="25">
        <v>0.0003679398148148148</v>
      </c>
      <c r="E15" s="16"/>
      <c r="F15" s="22"/>
      <c r="G15" s="25">
        <v>0.0003746527777777778</v>
      </c>
      <c r="H15" s="16"/>
      <c r="I15" s="22"/>
      <c r="J15" s="25">
        <v>0.0003679398148148148</v>
      </c>
      <c r="K15" s="60" t="s">
        <v>16</v>
      </c>
      <c r="L15" s="33"/>
    </row>
    <row r="16" spans="1:12" ht="22.5" customHeight="1">
      <c r="A16" s="32"/>
      <c r="B16" s="58" t="s">
        <v>12</v>
      </c>
      <c r="C16" s="59" t="s">
        <v>133</v>
      </c>
      <c r="D16" s="25">
        <v>0.0002795138888888889</v>
      </c>
      <c r="E16" s="16"/>
      <c r="F16" s="22"/>
      <c r="G16" s="25">
        <v>0.0003119212962962963</v>
      </c>
      <c r="H16" s="16"/>
      <c r="I16" s="22"/>
      <c r="J16" s="25">
        <v>0.0002795138888888889</v>
      </c>
      <c r="K16" s="60" t="s">
        <v>8</v>
      </c>
      <c r="L16" s="33"/>
    </row>
    <row r="17" spans="1:12" ht="22.5" customHeight="1">
      <c r="A17" s="32"/>
      <c r="B17" s="58" t="s">
        <v>13</v>
      </c>
      <c r="C17" s="59" t="s">
        <v>99</v>
      </c>
      <c r="D17" s="25">
        <v>0.00029178240740740743</v>
      </c>
      <c r="E17" s="16">
        <v>1.1574074074074073E-05</v>
      </c>
      <c r="F17" s="22">
        <v>0.0003033564814814815</v>
      </c>
      <c r="G17" s="25">
        <v>0.00030879629629629627</v>
      </c>
      <c r="H17" s="16">
        <v>1.1574074074074073E-05</v>
      </c>
      <c r="I17" s="22">
        <v>0.00032037037037037033</v>
      </c>
      <c r="J17" s="118">
        <v>0.0003033564814814815</v>
      </c>
      <c r="K17" s="60" t="s">
        <v>12</v>
      </c>
      <c r="L17" s="33"/>
    </row>
    <row r="18" spans="1:12" ht="22.5" customHeight="1">
      <c r="A18" s="32"/>
      <c r="B18" s="58" t="s">
        <v>14</v>
      </c>
      <c r="C18" s="59" t="s">
        <v>94</v>
      </c>
      <c r="D18" s="25">
        <v>0.00032557870370370374</v>
      </c>
      <c r="E18" s="16"/>
      <c r="F18" s="22"/>
      <c r="G18" s="25">
        <v>0.0002928240740740741</v>
      </c>
      <c r="H18" s="16"/>
      <c r="I18" s="22"/>
      <c r="J18" s="25">
        <v>0.0002928240740740741</v>
      </c>
      <c r="K18" s="60" t="s">
        <v>10</v>
      </c>
      <c r="L18" s="33"/>
    </row>
    <row r="19" spans="1:12" ht="22.5" customHeight="1">
      <c r="A19" s="32"/>
      <c r="B19" s="58" t="s">
        <v>15</v>
      </c>
      <c r="C19" s="59" t="s">
        <v>147</v>
      </c>
      <c r="D19" s="25">
        <v>0.0002863425925925926</v>
      </c>
      <c r="E19" s="16"/>
      <c r="F19" s="22"/>
      <c r="G19" s="25">
        <v>0.00032638888888888887</v>
      </c>
      <c r="H19" s="16"/>
      <c r="I19" s="22"/>
      <c r="J19" s="25">
        <v>0.0002863425925925926</v>
      </c>
      <c r="K19" s="60" t="s">
        <v>6</v>
      </c>
      <c r="L19" s="33"/>
    </row>
    <row r="20" spans="1:12" ht="22.5" customHeight="1">
      <c r="A20" s="32"/>
      <c r="B20" s="58" t="s">
        <v>16</v>
      </c>
      <c r="C20" s="59" t="s">
        <v>148</v>
      </c>
      <c r="D20" s="25">
        <v>0.000337037037037037</v>
      </c>
      <c r="E20" s="16"/>
      <c r="F20" s="22"/>
      <c r="G20" s="25" t="s">
        <v>103</v>
      </c>
      <c r="H20" s="16"/>
      <c r="I20" s="22"/>
      <c r="J20" s="25">
        <v>0.000337037037037037</v>
      </c>
      <c r="K20" s="60" t="s">
        <v>14</v>
      </c>
      <c r="L20" s="33"/>
    </row>
    <row r="21" spans="1:12" ht="22.5" customHeight="1">
      <c r="A21" s="32"/>
      <c r="B21" s="58" t="s">
        <v>44</v>
      </c>
      <c r="C21" s="59" t="s">
        <v>105</v>
      </c>
      <c r="D21" s="25">
        <v>0.0005729166666666667</v>
      </c>
      <c r="E21" s="16"/>
      <c r="F21" s="22"/>
      <c r="G21" s="25">
        <v>0.0005471064814814815</v>
      </c>
      <c r="H21" s="16"/>
      <c r="I21" s="22"/>
      <c r="J21" s="25">
        <v>0.0005471064814814815</v>
      </c>
      <c r="K21" s="60" t="s">
        <v>44</v>
      </c>
      <c r="L21" s="33"/>
    </row>
    <row r="22" spans="1:12" ht="22.5" customHeight="1">
      <c r="A22" s="32"/>
      <c r="B22" s="58" t="s">
        <v>45</v>
      </c>
      <c r="C22" s="59" t="s">
        <v>37</v>
      </c>
      <c r="D22" s="25">
        <v>0.0003371527777777778</v>
      </c>
      <c r="E22" s="16"/>
      <c r="F22" s="22"/>
      <c r="G22" s="25">
        <v>0.0005659722222222222</v>
      </c>
      <c r="H22" s="16"/>
      <c r="I22" s="22"/>
      <c r="J22" s="25">
        <v>0.0003371527777777778</v>
      </c>
      <c r="K22" s="60" t="s">
        <v>15</v>
      </c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146</v>
      </c>
      <c r="D25" s="24">
        <v>0.0005018518518518519</v>
      </c>
      <c r="E25" s="15"/>
      <c r="F25" s="21"/>
      <c r="G25" s="24">
        <v>0.0006663194444444445</v>
      </c>
      <c r="H25" s="15"/>
      <c r="I25" s="21"/>
      <c r="J25" s="24">
        <v>0.0005018518518518519</v>
      </c>
      <c r="K25" s="57" t="s">
        <v>11</v>
      </c>
      <c r="L25" s="33"/>
    </row>
    <row r="26" spans="1:12" ht="22.5" customHeight="1">
      <c r="A26" s="32"/>
      <c r="B26" s="58" t="s">
        <v>7</v>
      </c>
      <c r="C26" s="59" t="s">
        <v>104</v>
      </c>
      <c r="D26" s="25">
        <v>0.00029837962962962967</v>
      </c>
      <c r="E26" s="16"/>
      <c r="F26" s="22"/>
      <c r="G26" s="25">
        <v>0.0003259259259259259</v>
      </c>
      <c r="H26" s="16"/>
      <c r="I26" s="22"/>
      <c r="J26" s="25">
        <v>0.00029837962962962967</v>
      </c>
      <c r="K26" s="60" t="s">
        <v>8</v>
      </c>
      <c r="L26" s="33"/>
    </row>
    <row r="27" spans="1:12" ht="22.5" customHeight="1">
      <c r="A27" s="32"/>
      <c r="B27" s="58" t="s">
        <v>9</v>
      </c>
      <c r="C27" s="59" t="s">
        <v>149</v>
      </c>
      <c r="D27" s="25">
        <v>0.0002943287037037037</v>
      </c>
      <c r="E27" s="16"/>
      <c r="F27" s="22"/>
      <c r="G27" s="25">
        <v>0.0002761574074074074</v>
      </c>
      <c r="H27" s="16"/>
      <c r="I27" s="22"/>
      <c r="J27" s="25">
        <v>0.0002761574074074074</v>
      </c>
      <c r="K27" s="60" t="s">
        <v>7</v>
      </c>
      <c r="L27" s="33"/>
    </row>
    <row r="28" spans="1:12" ht="22.5" customHeight="1">
      <c r="A28" s="32"/>
      <c r="B28" s="58" t="s">
        <v>8</v>
      </c>
      <c r="C28" s="59" t="s">
        <v>95</v>
      </c>
      <c r="D28" s="25">
        <v>0.00024768518518518515</v>
      </c>
      <c r="E28" s="16"/>
      <c r="F28" s="22"/>
      <c r="G28" s="25" t="s">
        <v>103</v>
      </c>
      <c r="H28" s="16"/>
      <c r="I28" s="22"/>
      <c r="J28" s="25">
        <v>0.00024768518518518515</v>
      </c>
      <c r="K28" s="60" t="s">
        <v>5</v>
      </c>
      <c r="L28" s="33"/>
    </row>
    <row r="29" spans="1:12" ht="22.5" customHeight="1">
      <c r="A29" s="32"/>
      <c r="B29" s="58" t="s">
        <v>6</v>
      </c>
      <c r="C29" s="59" t="s">
        <v>19</v>
      </c>
      <c r="D29" s="25">
        <v>0.0003253472222222222</v>
      </c>
      <c r="E29" s="16"/>
      <c r="F29" s="22"/>
      <c r="G29" s="25">
        <v>0.0003767361111111111</v>
      </c>
      <c r="H29" s="16"/>
      <c r="I29" s="22"/>
      <c r="J29" s="25">
        <v>0.0003253472222222222</v>
      </c>
      <c r="K29" s="60" t="s">
        <v>10</v>
      </c>
      <c r="L29" s="33"/>
    </row>
    <row r="30" spans="1:12" ht="22.5" customHeight="1">
      <c r="A30" s="32"/>
      <c r="B30" s="58" t="s">
        <v>10</v>
      </c>
      <c r="C30" s="59" t="s">
        <v>39</v>
      </c>
      <c r="D30" s="25" t="s">
        <v>103</v>
      </c>
      <c r="E30" s="16"/>
      <c r="F30" s="22"/>
      <c r="G30" s="25">
        <v>0.00031527777777777777</v>
      </c>
      <c r="H30" s="16"/>
      <c r="I30" s="22"/>
      <c r="J30" s="25">
        <v>0.00031527777777777777</v>
      </c>
      <c r="K30" s="60" t="s">
        <v>6</v>
      </c>
      <c r="L30" s="33"/>
    </row>
    <row r="31" spans="1:12" ht="22.5" customHeight="1">
      <c r="A31" s="32"/>
      <c r="B31" s="58" t="s">
        <v>11</v>
      </c>
      <c r="C31" s="59" t="s">
        <v>105</v>
      </c>
      <c r="D31" s="25">
        <v>0.00028182870370370373</v>
      </c>
      <c r="E31" s="16"/>
      <c r="F31" s="22"/>
      <c r="G31" s="25">
        <v>0.00030543981481481486</v>
      </c>
      <c r="H31" s="16"/>
      <c r="I31" s="22"/>
      <c r="J31" s="25">
        <v>0.00028182870370370373</v>
      </c>
      <c r="K31" s="60" t="s">
        <v>9</v>
      </c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108</v>
      </c>
      <c r="D36" s="24" t="s">
        <v>103</v>
      </c>
      <c r="E36" s="15"/>
      <c r="F36" s="21"/>
      <c r="G36" s="24">
        <v>0.00032025462962962964</v>
      </c>
      <c r="H36" s="15"/>
      <c r="I36" s="21"/>
      <c r="J36" s="24">
        <v>0.00032025462962962964</v>
      </c>
      <c r="K36" s="57" t="s">
        <v>10</v>
      </c>
      <c r="L36" s="33"/>
    </row>
    <row r="37" spans="1:12" ht="22.5" customHeight="1">
      <c r="A37" s="32"/>
      <c r="B37" s="58" t="s">
        <v>7</v>
      </c>
      <c r="C37" s="59" t="s">
        <v>114</v>
      </c>
      <c r="D37" s="25">
        <v>0.00034583333333333335</v>
      </c>
      <c r="E37" s="16"/>
      <c r="F37" s="22"/>
      <c r="G37" s="25">
        <v>0.0002829861111111111</v>
      </c>
      <c r="H37" s="16"/>
      <c r="I37" s="22"/>
      <c r="J37" s="25">
        <v>0.0002829861111111111</v>
      </c>
      <c r="K37" s="60" t="s">
        <v>6</v>
      </c>
      <c r="L37" s="33"/>
    </row>
    <row r="38" spans="1:12" ht="22.5" customHeight="1">
      <c r="A38" s="32"/>
      <c r="B38" s="58" t="s">
        <v>9</v>
      </c>
      <c r="C38" s="59" t="s">
        <v>107</v>
      </c>
      <c r="D38" s="25">
        <v>0.00032256944444444444</v>
      </c>
      <c r="E38" s="16"/>
      <c r="F38" s="22"/>
      <c r="G38" s="25">
        <v>0.00025752314814814816</v>
      </c>
      <c r="H38" s="16"/>
      <c r="I38" s="22"/>
      <c r="J38" s="25">
        <v>0.00025752314814814816</v>
      </c>
      <c r="K38" s="60" t="s">
        <v>9</v>
      </c>
      <c r="L38" s="33"/>
    </row>
    <row r="39" spans="1:12" ht="22.5" customHeight="1">
      <c r="A39" s="32"/>
      <c r="B39" s="58" t="s">
        <v>8</v>
      </c>
      <c r="C39" s="59" t="s">
        <v>115</v>
      </c>
      <c r="D39" s="25" t="s">
        <v>103</v>
      </c>
      <c r="E39" s="16"/>
      <c r="F39" s="22"/>
      <c r="G39" s="25">
        <v>0.00027106481481481486</v>
      </c>
      <c r="H39" s="16"/>
      <c r="I39" s="22"/>
      <c r="J39" s="25">
        <v>0.00027106481481481486</v>
      </c>
      <c r="K39" s="60" t="s">
        <v>8</v>
      </c>
      <c r="L39" s="33"/>
    </row>
    <row r="40" spans="1:12" ht="22.5" customHeight="1">
      <c r="A40" s="32"/>
      <c r="B40" s="58" t="s">
        <v>6</v>
      </c>
      <c r="C40" s="66" t="s">
        <v>37</v>
      </c>
      <c r="D40" s="25">
        <v>0.00031747685185185183</v>
      </c>
      <c r="E40" s="16"/>
      <c r="F40" s="22"/>
      <c r="G40" s="25">
        <v>0.0002493055555555555</v>
      </c>
      <c r="H40" s="16"/>
      <c r="I40" s="22"/>
      <c r="J40" s="25">
        <v>0.0002493055555555555</v>
      </c>
      <c r="K40" s="60" t="s">
        <v>7</v>
      </c>
      <c r="L40" s="33"/>
    </row>
    <row r="41" spans="1:12" ht="22.5" customHeight="1">
      <c r="A41" s="32"/>
      <c r="B41" s="58" t="s">
        <v>10</v>
      </c>
      <c r="C41" s="59" t="s">
        <v>95</v>
      </c>
      <c r="D41" s="25">
        <v>0.0002115740740740741</v>
      </c>
      <c r="E41" s="16"/>
      <c r="F41" s="22"/>
      <c r="G41" s="25">
        <v>0.00026331018518518516</v>
      </c>
      <c r="H41" s="16"/>
      <c r="I41" s="22"/>
      <c r="J41" s="25">
        <v>0.0002115740740740741</v>
      </c>
      <c r="K41" s="60" t="s">
        <v>5</v>
      </c>
      <c r="L41" s="33"/>
    </row>
    <row r="42" spans="1:12" ht="22.5" customHeight="1">
      <c r="A42" s="32"/>
      <c r="B42" s="58" t="s">
        <v>11</v>
      </c>
      <c r="C42" s="67"/>
      <c r="D42" s="25"/>
      <c r="E42" s="16"/>
      <c r="F42" s="22"/>
      <c r="G42" s="25"/>
      <c r="H42" s="16"/>
      <c r="I42" s="22"/>
      <c r="J42" s="25"/>
      <c r="K42" s="60"/>
      <c r="L42" s="33"/>
    </row>
    <row r="43" spans="1:12" ht="22.5" customHeight="1">
      <c r="A43" s="32"/>
      <c r="B43" s="58" t="s">
        <v>12</v>
      </c>
      <c r="C43" s="67"/>
      <c r="D43" s="25"/>
      <c r="E43" s="16"/>
      <c r="F43" s="22"/>
      <c r="G43" s="25"/>
      <c r="H43" s="16"/>
      <c r="I43" s="22"/>
      <c r="J43" s="25"/>
      <c r="K43" s="60"/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 t="s">
        <v>104</v>
      </c>
      <c r="D49" s="24" t="s">
        <v>103</v>
      </c>
      <c r="E49" s="15"/>
      <c r="F49" s="21"/>
      <c r="G49" s="24">
        <v>0.0007523148148148147</v>
      </c>
      <c r="H49" s="15"/>
      <c r="I49" s="21"/>
      <c r="J49" s="24">
        <v>0.0007523148148148147</v>
      </c>
      <c r="K49" s="70" t="s">
        <v>5</v>
      </c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116" t="s">
        <v>24</v>
      </c>
      <c r="C58" s="292" t="s">
        <v>151</v>
      </c>
      <c r="D58" s="293"/>
      <c r="E58" s="293"/>
      <c r="F58" s="294"/>
      <c r="G58" s="295" t="s">
        <v>110</v>
      </c>
      <c r="H58" s="296"/>
      <c r="I58" s="297" t="s">
        <v>110</v>
      </c>
      <c r="J58" s="298"/>
      <c r="K58" s="83"/>
    </row>
    <row r="59" spans="2:11" ht="22.5" customHeight="1">
      <c r="B59" s="117" t="s">
        <v>24</v>
      </c>
      <c r="C59" s="299" t="s">
        <v>150</v>
      </c>
      <c r="D59" s="300"/>
      <c r="E59" s="300"/>
      <c r="F59" s="301"/>
      <c r="G59" s="318">
        <v>1.1574074074074073E-05</v>
      </c>
      <c r="H59" s="335"/>
      <c r="I59" s="320">
        <v>1.1574074074074073E-05</v>
      </c>
      <c r="J59" s="336"/>
      <c r="K59" s="83"/>
    </row>
    <row r="60" spans="2:11" ht="22.5" customHeight="1">
      <c r="B60" s="117" t="s">
        <v>24</v>
      </c>
      <c r="C60" s="299" t="s">
        <v>152</v>
      </c>
      <c r="D60" s="300"/>
      <c r="E60" s="300"/>
      <c r="F60" s="301"/>
      <c r="G60" s="302" t="s">
        <v>110</v>
      </c>
      <c r="H60" s="303"/>
      <c r="I60" s="304" t="s">
        <v>110</v>
      </c>
      <c r="J60" s="305"/>
      <c r="K60" s="83"/>
    </row>
    <row r="61" spans="2:11" ht="22.5" customHeight="1">
      <c r="B61" s="117" t="s">
        <v>24</v>
      </c>
      <c r="C61" s="299" t="s">
        <v>153</v>
      </c>
      <c r="D61" s="300"/>
      <c r="E61" s="300"/>
      <c r="F61" s="301"/>
      <c r="G61" s="302" t="s">
        <v>110</v>
      </c>
      <c r="H61" s="303"/>
      <c r="I61" s="304" t="s">
        <v>110</v>
      </c>
      <c r="J61" s="305"/>
      <c r="K61" s="83"/>
    </row>
    <row r="62" spans="2:11" ht="22.5" customHeight="1">
      <c r="B62" s="117" t="s">
        <v>24</v>
      </c>
      <c r="C62" s="299" t="s">
        <v>154</v>
      </c>
      <c r="D62" s="300"/>
      <c r="E62" s="300"/>
      <c r="F62" s="301"/>
      <c r="G62" s="302" t="s">
        <v>110</v>
      </c>
      <c r="H62" s="303"/>
      <c r="I62" s="304" t="s">
        <v>110</v>
      </c>
      <c r="J62" s="305"/>
      <c r="K62" s="83"/>
    </row>
    <row r="63" spans="2:11" ht="22.5" customHeight="1">
      <c r="B63" s="117" t="s">
        <v>24</v>
      </c>
      <c r="C63" s="299" t="s">
        <v>155</v>
      </c>
      <c r="D63" s="300"/>
      <c r="E63" s="300"/>
      <c r="F63" s="301"/>
      <c r="G63" s="302" t="s">
        <v>110</v>
      </c>
      <c r="H63" s="303"/>
      <c r="I63" s="304" t="s">
        <v>110</v>
      </c>
      <c r="J63" s="305"/>
      <c r="K63" s="83"/>
    </row>
    <row r="64" spans="2:11" ht="22.5" customHeight="1">
      <c r="B64" s="117" t="s">
        <v>25</v>
      </c>
      <c r="C64" s="299" t="s">
        <v>156</v>
      </c>
      <c r="D64" s="300"/>
      <c r="E64" s="300"/>
      <c r="F64" s="301"/>
      <c r="G64" s="302" t="s">
        <v>110</v>
      </c>
      <c r="H64" s="303"/>
      <c r="I64" s="304" t="s">
        <v>110</v>
      </c>
      <c r="J64" s="305"/>
      <c r="K64" s="83"/>
    </row>
    <row r="65" spans="2:11" ht="22.5" customHeight="1">
      <c r="B65" s="117" t="s">
        <v>24</v>
      </c>
      <c r="C65" s="299" t="s">
        <v>157</v>
      </c>
      <c r="D65" s="300"/>
      <c r="E65" s="300"/>
      <c r="F65" s="301"/>
      <c r="G65" s="302" t="s">
        <v>110</v>
      </c>
      <c r="H65" s="303"/>
      <c r="I65" s="304" t="s">
        <v>110</v>
      </c>
      <c r="J65" s="305"/>
      <c r="K65" s="83"/>
    </row>
    <row r="66" spans="2:11" ht="22.5" customHeight="1" thickBot="1">
      <c r="B66" s="120" t="s">
        <v>25</v>
      </c>
      <c r="C66" s="328" t="s">
        <v>158</v>
      </c>
      <c r="D66" s="329"/>
      <c r="E66" s="329"/>
      <c r="F66" s="330"/>
      <c r="G66" s="331" t="s">
        <v>110</v>
      </c>
      <c r="H66" s="332"/>
      <c r="I66" s="333" t="s">
        <v>110</v>
      </c>
      <c r="J66" s="334"/>
      <c r="K66" s="83"/>
    </row>
    <row r="67" ht="22.5" customHeight="1">
      <c r="K67" s="83"/>
    </row>
    <row r="68" spans="2:11" ht="22.5" customHeight="1" thickBot="1">
      <c r="B68" s="92" t="s">
        <v>31</v>
      </c>
      <c r="C68" s="92"/>
      <c r="D68" s="84"/>
      <c r="E68" s="87"/>
      <c r="F68" s="82"/>
      <c r="K68" s="83"/>
    </row>
    <row r="69" spans="2:11" ht="22.5" customHeight="1" thickBot="1">
      <c r="B69" s="93"/>
      <c r="C69" s="315" t="s">
        <v>36</v>
      </c>
      <c r="D69" s="315"/>
      <c r="E69" s="316" t="s">
        <v>28</v>
      </c>
      <c r="F69" s="317"/>
      <c r="K69" s="83"/>
    </row>
    <row r="70" spans="2:11" ht="22.5" customHeight="1" thickTop="1">
      <c r="B70" s="94" t="s">
        <v>32</v>
      </c>
      <c r="C70" s="95"/>
      <c r="D70" s="96"/>
      <c r="E70" s="97"/>
      <c r="F70" s="98"/>
      <c r="K70" s="83"/>
    </row>
    <row r="71" spans="2:11" ht="22.5" customHeight="1">
      <c r="B71" s="94" t="s">
        <v>33</v>
      </c>
      <c r="C71" s="95" t="s">
        <v>159</v>
      </c>
      <c r="D71" s="96"/>
      <c r="E71" s="97"/>
      <c r="F71" s="98"/>
      <c r="K71" s="83"/>
    </row>
    <row r="72" spans="2:11" ht="22.5" customHeight="1">
      <c r="B72" s="94" t="s">
        <v>34</v>
      </c>
      <c r="C72" s="95"/>
      <c r="D72" s="96"/>
      <c r="E72" s="97"/>
      <c r="F72" s="98"/>
      <c r="K72" s="83"/>
    </row>
    <row r="73" spans="2:11" ht="22.5" customHeight="1">
      <c r="B73" s="94" t="s">
        <v>35</v>
      </c>
      <c r="C73" s="95" t="s">
        <v>160</v>
      </c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>
      <c r="B75" s="94" t="s">
        <v>35</v>
      </c>
      <c r="C75" s="95"/>
      <c r="D75" s="96"/>
      <c r="E75" s="97"/>
      <c r="F75" s="98"/>
      <c r="K75" s="83"/>
    </row>
    <row r="76" spans="2:11" ht="22.5" customHeight="1">
      <c r="B76" s="94" t="s">
        <v>35</v>
      </c>
      <c r="C76" s="95"/>
      <c r="D76" s="96"/>
      <c r="E76" s="97"/>
      <c r="F76" s="98"/>
      <c r="K76" s="83"/>
    </row>
    <row r="77" spans="2:11" ht="22.5" customHeight="1" thickBot="1">
      <c r="B77" s="99" t="s">
        <v>35</v>
      </c>
      <c r="C77" s="100"/>
      <c r="D77" s="101"/>
      <c r="E77" s="102"/>
      <c r="F77" s="103"/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22.5" customHeight="1">
      <c r="K87" s="83"/>
    </row>
    <row r="88" ht="22.5" customHeight="1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  <row r="328" ht="16.5">
      <c r="K328" s="83"/>
    </row>
    <row r="329" ht="16.5">
      <c r="K329" s="83"/>
    </row>
  </sheetData>
  <sheetProtection/>
  <mergeCells count="45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58:F58"/>
    <mergeCell ref="G58:H58"/>
    <mergeCell ref="I58:J58"/>
    <mergeCell ref="C59:F59"/>
    <mergeCell ref="G59:H59"/>
    <mergeCell ref="I59:J59"/>
    <mergeCell ref="I62:J62"/>
    <mergeCell ref="C63:F63"/>
    <mergeCell ref="G63:H63"/>
    <mergeCell ref="I63:J63"/>
    <mergeCell ref="C64:F64"/>
    <mergeCell ref="G64:H64"/>
    <mergeCell ref="I64:J64"/>
    <mergeCell ref="C66:F66"/>
    <mergeCell ref="G66:H66"/>
    <mergeCell ref="I66:J66"/>
    <mergeCell ref="C69:D69"/>
    <mergeCell ref="E69:F69"/>
    <mergeCell ref="I65:J65"/>
    <mergeCell ref="I60:J60"/>
    <mergeCell ref="C61:F61"/>
    <mergeCell ref="G61:H61"/>
    <mergeCell ref="I61:J61"/>
    <mergeCell ref="C65:F65"/>
    <mergeCell ref="G65:H65"/>
    <mergeCell ref="C60:F60"/>
    <mergeCell ref="G60:H60"/>
    <mergeCell ref="C62:F62"/>
    <mergeCell ref="G62:H62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85</v>
      </c>
      <c r="D4" s="37" t="s">
        <v>2</v>
      </c>
      <c r="E4" s="269" t="s">
        <v>86</v>
      </c>
      <c r="F4" s="270"/>
      <c r="G4" s="271"/>
      <c r="H4" s="272" t="s">
        <v>3</v>
      </c>
      <c r="I4" s="273"/>
      <c r="J4" s="274">
        <v>40719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99</v>
      </c>
      <c r="D9" s="24">
        <v>0.0002854166666666666</v>
      </c>
      <c r="E9" s="15"/>
      <c r="F9" s="21"/>
      <c r="G9" s="24" t="s">
        <v>103</v>
      </c>
      <c r="H9" s="15"/>
      <c r="I9" s="21"/>
      <c r="J9" s="24">
        <v>0.0002854166666666666</v>
      </c>
      <c r="K9" s="57" t="s">
        <v>8</v>
      </c>
      <c r="L9" s="33"/>
    </row>
    <row r="10" spans="1:12" ht="22.5" customHeight="1">
      <c r="A10" s="32"/>
      <c r="B10" s="58" t="s">
        <v>7</v>
      </c>
      <c r="C10" s="59" t="s">
        <v>105</v>
      </c>
      <c r="D10" s="25">
        <v>0.0003440972222222222</v>
      </c>
      <c r="E10" s="16"/>
      <c r="F10" s="22"/>
      <c r="G10" s="25">
        <v>0.0002895833333333333</v>
      </c>
      <c r="H10" s="16"/>
      <c r="I10" s="22"/>
      <c r="J10" s="25">
        <v>0.0002895833333333333</v>
      </c>
      <c r="K10" s="60" t="s">
        <v>6</v>
      </c>
      <c r="L10" s="33"/>
    </row>
    <row r="11" spans="1:12" ht="22.5" customHeight="1">
      <c r="A11" s="32"/>
      <c r="B11" s="58" t="s">
        <v>9</v>
      </c>
      <c r="C11" s="59" t="s">
        <v>39</v>
      </c>
      <c r="D11" s="25">
        <v>0.00029351851851851853</v>
      </c>
      <c r="E11" s="16"/>
      <c r="F11" s="22"/>
      <c r="G11" s="25">
        <v>0.0003105324074074074</v>
      </c>
      <c r="H11" s="16"/>
      <c r="I11" s="22"/>
      <c r="J11" s="25">
        <v>0.00029351851851851853</v>
      </c>
      <c r="K11" s="60" t="s">
        <v>10</v>
      </c>
      <c r="L11" s="33"/>
    </row>
    <row r="12" spans="1:12" ht="22.5" customHeight="1">
      <c r="A12" s="32"/>
      <c r="B12" s="58" t="s">
        <v>8</v>
      </c>
      <c r="C12" s="59" t="s">
        <v>97</v>
      </c>
      <c r="D12" s="25">
        <v>0.00026238425925925924</v>
      </c>
      <c r="E12" s="16"/>
      <c r="F12" s="22"/>
      <c r="G12" s="25">
        <v>0.0002559027777777778</v>
      </c>
      <c r="H12" s="16"/>
      <c r="I12" s="22"/>
      <c r="J12" s="25">
        <v>0.0002559027777777778</v>
      </c>
      <c r="K12" s="60" t="s">
        <v>7</v>
      </c>
      <c r="L12" s="33"/>
    </row>
    <row r="13" spans="1:12" ht="22.5" customHeight="1">
      <c r="A13" s="32"/>
      <c r="B13" s="58" t="s">
        <v>6</v>
      </c>
      <c r="C13" s="59" t="s">
        <v>101</v>
      </c>
      <c r="D13" s="25">
        <v>0.00024247685185185188</v>
      </c>
      <c r="E13" s="16"/>
      <c r="F13" s="22"/>
      <c r="G13" s="25">
        <v>0.0003359953703703704</v>
      </c>
      <c r="H13" s="16"/>
      <c r="I13" s="22"/>
      <c r="J13" s="25">
        <v>0.00024247685185185188</v>
      </c>
      <c r="K13" s="60" t="s">
        <v>5</v>
      </c>
      <c r="L13" s="33"/>
    </row>
    <row r="14" spans="1:12" ht="22.5" customHeight="1">
      <c r="A14" s="32"/>
      <c r="B14" s="58" t="s">
        <v>10</v>
      </c>
      <c r="C14" s="59" t="s">
        <v>95</v>
      </c>
      <c r="D14" s="25" t="s">
        <v>103</v>
      </c>
      <c r="E14" s="16"/>
      <c r="F14" s="22"/>
      <c r="G14" s="25" t="s">
        <v>103</v>
      </c>
      <c r="H14" s="16"/>
      <c r="I14" s="22"/>
      <c r="J14" s="25" t="s">
        <v>103</v>
      </c>
      <c r="K14" s="60" t="s">
        <v>11</v>
      </c>
      <c r="L14" s="33"/>
    </row>
    <row r="15" spans="1:12" ht="22.5" customHeight="1">
      <c r="A15" s="32"/>
      <c r="B15" s="58" t="s">
        <v>11</v>
      </c>
      <c r="C15" s="59" t="s">
        <v>19</v>
      </c>
      <c r="D15" s="25">
        <v>0.0003056712962962963</v>
      </c>
      <c r="E15" s="16"/>
      <c r="F15" s="22"/>
      <c r="G15" s="25">
        <v>0.000271875</v>
      </c>
      <c r="H15" s="16"/>
      <c r="I15" s="22"/>
      <c r="J15" s="25">
        <v>0.000271875</v>
      </c>
      <c r="K15" s="60" t="s">
        <v>9</v>
      </c>
      <c r="L15" s="33"/>
    </row>
    <row r="16" spans="1:12" ht="22.5" customHeight="1">
      <c r="A16" s="32"/>
      <c r="B16" s="58" t="s">
        <v>12</v>
      </c>
      <c r="C16" s="59"/>
      <c r="D16" s="25"/>
      <c r="E16" s="16"/>
      <c r="F16" s="22"/>
      <c r="G16" s="25"/>
      <c r="H16" s="16"/>
      <c r="I16" s="22"/>
      <c r="J16" s="25"/>
      <c r="K16" s="60"/>
      <c r="L16" s="33"/>
    </row>
    <row r="17" spans="1:12" ht="22.5" customHeight="1">
      <c r="A17" s="32"/>
      <c r="B17" s="58" t="s">
        <v>13</v>
      </c>
      <c r="C17" s="59"/>
      <c r="D17" s="25"/>
      <c r="E17" s="16"/>
      <c r="F17" s="22"/>
      <c r="G17" s="25"/>
      <c r="H17" s="16"/>
      <c r="I17" s="22"/>
      <c r="J17" s="25"/>
      <c r="K17" s="60"/>
      <c r="L17" s="33"/>
    </row>
    <row r="18" spans="1:12" ht="22.5" customHeight="1">
      <c r="A18" s="32"/>
      <c r="B18" s="58" t="s">
        <v>14</v>
      </c>
      <c r="C18" s="59"/>
      <c r="D18" s="25"/>
      <c r="E18" s="16"/>
      <c r="F18" s="22"/>
      <c r="G18" s="25"/>
      <c r="H18" s="16"/>
      <c r="I18" s="22"/>
      <c r="J18" s="25"/>
      <c r="K18" s="60"/>
      <c r="L18" s="33"/>
    </row>
    <row r="19" spans="1:12" ht="22.5" customHeight="1">
      <c r="A19" s="32"/>
      <c r="B19" s="58" t="s">
        <v>15</v>
      </c>
      <c r="C19" s="59"/>
      <c r="D19" s="25"/>
      <c r="E19" s="16"/>
      <c r="F19" s="22"/>
      <c r="G19" s="25"/>
      <c r="H19" s="16"/>
      <c r="I19" s="22"/>
      <c r="J19" s="25"/>
      <c r="K19" s="60"/>
      <c r="L19" s="33"/>
    </row>
    <row r="20" spans="1:12" ht="22.5" customHeight="1">
      <c r="A20" s="32"/>
      <c r="B20" s="58" t="s">
        <v>16</v>
      </c>
      <c r="C20" s="59"/>
      <c r="D20" s="25"/>
      <c r="E20" s="16"/>
      <c r="F20" s="22"/>
      <c r="G20" s="25"/>
      <c r="H20" s="16"/>
      <c r="I20" s="22"/>
      <c r="J20" s="25"/>
      <c r="K20" s="60"/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39</v>
      </c>
      <c r="D25" s="24">
        <v>0.0002796296296296296</v>
      </c>
      <c r="E25" s="15"/>
      <c r="F25" s="21"/>
      <c r="G25" s="24">
        <v>0.0003577546296296296</v>
      </c>
      <c r="H25" s="15"/>
      <c r="I25" s="21"/>
      <c r="J25" s="24">
        <v>0.0002796296296296296</v>
      </c>
      <c r="K25" s="57" t="s">
        <v>8</v>
      </c>
      <c r="L25" s="33"/>
    </row>
    <row r="26" spans="1:12" ht="22.5" customHeight="1">
      <c r="A26" s="32"/>
      <c r="B26" s="58" t="s">
        <v>7</v>
      </c>
      <c r="C26" s="59" t="s">
        <v>95</v>
      </c>
      <c r="D26" s="25">
        <v>0.0006374999999999999</v>
      </c>
      <c r="E26" s="16"/>
      <c r="F26" s="22"/>
      <c r="G26" s="25">
        <v>0.0002643518518518518</v>
      </c>
      <c r="H26" s="16"/>
      <c r="I26" s="22"/>
      <c r="J26" s="25">
        <v>0.0002643518518518518</v>
      </c>
      <c r="K26" s="60" t="s">
        <v>7</v>
      </c>
      <c r="L26" s="33"/>
    </row>
    <row r="27" spans="1:12" ht="22.5" customHeight="1">
      <c r="A27" s="32"/>
      <c r="B27" s="58" t="s">
        <v>9</v>
      </c>
      <c r="C27" s="59" t="s">
        <v>105</v>
      </c>
      <c r="D27" s="25">
        <v>0.0002737268518518519</v>
      </c>
      <c r="E27" s="16"/>
      <c r="F27" s="22"/>
      <c r="G27" s="25">
        <v>0.0003993055555555555</v>
      </c>
      <c r="H27" s="16"/>
      <c r="I27" s="22"/>
      <c r="J27" s="25">
        <v>0.0002737268518518519</v>
      </c>
      <c r="K27" s="60" t="s">
        <v>9</v>
      </c>
      <c r="L27" s="33"/>
    </row>
    <row r="28" spans="1:12" ht="22.5" customHeight="1">
      <c r="A28" s="32"/>
      <c r="B28" s="58" t="s">
        <v>8</v>
      </c>
      <c r="C28" s="59" t="s">
        <v>19</v>
      </c>
      <c r="D28" s="25">
        <v>0.00029988425925925923</v>
      </c>
      <c r="E28" s="16"/>
      <c r="F28" s="22"/>
      <c r="G28" s="25">
        <v>0.0005229166666666666</v>
      </c>
      <c r="H28" s="16"/>
      <c r="I28" s="22"/>
      <c r="J28" s="25">
        <v>0.00029988425925925923</v>
      </c>
      <c r="K28" s="60" t="s">
        <v>6</v>
      </c>
      <c r="L28" s="33"/>
    </row>
    <row r="29" spans="1:12" ht="22.5" customHeight="1">
      <c r="A29" s="32"/>
      <c r="B29" s="58" t="s">
        <v>6</v>
      </c>
      <c r="C29" s="59" t="s">
        <v>104</v>
      </c>
      <c r="D29" s="25">
        <v>0.0002559027777777778</v>
      </c>
      <c r="E29" s="16"/>
      <c r="F29" s="22"/>
      <c r="G29" s="25">
        <v>0.000275</v>
      </c>
      <c r="H29" s="16"/>
      <c r="I29" s="22"/>
      <c r="J29" s="25">
        <v>0.0002559027777777778</v>
      </c>
      <c r="K29" s="60" t="s">
        <v>5</v>
      </c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108</v>
      </c>
      <c r="D36" s="24">
        <v>0.00018587962962962962</v>
      </c>
      <c r="E36" s="15"/>
      <c r="F36" s="21"/>
      <c r="G36" s="24">
        <v>0.0001905092592592593</v>
      </c>
      <c r="H36" s="15"/>
      <c r="I36" s="21"/>
      <c r="J36" s="24">
        <v>0.00018587962962962962</v>
      </c>
      <c r="K36" s="57" t="s">
        <v>5</v>
      </c>
      <c r="L36" s="33"/>
    </row>
    <row r="37" spans="1:12" ht="22.5" customHeight="1">
      <c r="A37" s="32"/>
      <c r="B37" s="58" t="s">
        <v>7</v>
      </c>
      <c r="C37" s="59" t="s">
        <v>95</v>
      </c>
      <c r="D37" s="25">
        <v>0.0003322916666666667</v>
      </c>
      <c r="E37" s="16"/>
      <c r="F37" s="22"/>
      <c r="G37" s="25">
        <v>0.00023055555555555557</v>
      </c>
      <c r="H37" s="16"/>
      <c r="I37" s="22"/>
      <c r="J37" s="25">
        <v>0.00023055555555555557</v>
      </c>
      <c r="K37" s="60" t="s">
        <v>9</v>
      </c>
      <c r="L37" s="33"/>
    </row>
    <row r="38" spans="1:12" ht="22.5" customHeight="1">
      <c r="A38" s="32"/>
      <c r="B38" s="58" t="s">
        <v>9</v>
      </c>
      <c r="C38" s="59" t="s">
        <v>107</v>
      </c>
      <c r="D38" s="25">
        <v>0.00023344907407407407</v>
      </c>
      <c r="E38" s="16"/>
      <c r="F38" s="22"/>
      <c r="G38" s="25">
        <v>0.00021724537037037038</v>
      </c>
      <c r="H38" s="16"/>
      <c r="I38" s="22"/>
      <c r="J38" s="25">
        <v>0.00021724537037037038</v>
      </c>
      <c r="K38" s="60" t="s">
        <v>7</v>
      </c>
      <c r="L38" s="33"/>
    </row>
    <row r="39" spans="1:12" ht="22.5" customHeight="1">
      <c r="A39" s="32"/>
      <c r="B39" s="58" t="s">
        <v>8</v>
      </c>
      <c r="C39" s="59" t="s">
        <v>19</v>
      </c>
      <c r="D39" s="25" t="s">
        <v>103</v>
      </c>
      <c r="E39" s="16"/>
      <c r="F39" s="22"/>
      <c r="G39" s="25">
        <v>0.0002925925925925926</v>
      </c>
      <c r="H39" s="16"/>
      <c r="I39" s="22"/>
      <c r="J39" s="25">
        <v>0.0002925925925925926</v>
      </c>
      <c r="K39" s="60" t="s">
        <v>8</v>
      </c>
      <c r="L39" s="33"/>
    </row>
    <row r="40" spans="1:12" ht="22.5" customHeight="1">
      <c r="A40" s="32"/>
      <c r="B40" s="58" t="s">
        <v>6</v>
      </c>
      <c r="C40" s="66"/>
      <c r="D40" s="25"/>
      <c r="E40" s="16"/>
      <c r="F40" s="22"/>
      <c r="G40" s="25"/>
      <c r="H40" s="16"/>
      <c r="I40" s="22"/>
      <c r="J40" s="25"/>
      <c r="K40" s="60"/>
      <c r="L40" s="33"/>
    </row>
    <row r="41" spans="1:12" ht="22.5" customHeight="1">
      <c r="A41" s="32"/>
      <c r="B41" s="58" t="s">
        <v>10</v>
      </c>
      <c r="C41" s="59"/>
      <c r="D41" s="25"/>
      <c r="E41" s="16"/>
      <c r="F41" s="22"/>
      <c r="G41" s="25"/>
      <c r="H41" s="16"/>
      <c r="I41" s="22"/>
      <c r="J41" s="25"/>
      <c r="K41" s="60"/>
      <c r="L41" s="33"/>
    </row>
    <row r="42" spans="1:12" ht="22.5" customHeight="1">
      <c r="A42" s="32"/>
      <c r="B42" s="58" t="s">
        <v>11</v>
      </c>
      <c r="C42" s="67"/>
      <c r="D42" s="25"/>
      <c r="E42" s="16"/>
      <c r="F42" s="22"/>
      <c r="G42" s="25"/>
      <c r="H42" s="16"/>
      <c r="I42" s="22"/>
      <c r="J42" s="25"/>
      <c r="K42" s="60"/>
      <c r="L42" s="33"/>
    </row>
    <row r="43" spans="1:12" ht="22.5" customHeight="1">
      <c r="A43" s="32"/>
      <c r="B43" s="58" t="s">
        <v>12</v>
      </c>
      <c r="C43" s="67"/>
      <c r="D43" s="25"/>
      <c r="E43" s="16"/>
      <c r="F43" s="22"/>
      <c r="G43" s="25"/>
      <c r="H43" s="16"/>
      <c r="I43" s="22"/>
      <c r="J43" s="25"/>
      <c r="K43" s="60"/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 t="s">
        <v>19</v>
      </c>
      <c r="D49" s="24">
        <v>0.0010879629629629629</v>
      </c>
      <c r="E49" s="15"/>
      <c r="F49" s="21"/>
      <c r="G49" s="24">
        <v>0.0006328703703703703</v>
      </c>
      <c r="H49" s="15"/>
      <c r="I49" s="21"/>
      <c r="J49" s="24">
        <v>0.0006328703703703703</v>
      </c>
      <c r="K49" s="70" t="s">
        <v>7</v>
      </c>
      <c r="L49" s="33"/>
    </row>
    <row r="50" spans="1:12" ht="22.5" customHeight="1">
      <c r="A50" s="32"/>
      <c r="B50" s="71" t="s">
        <v>7</v>
      </c>
      <c r="C50" s="72" t="s">
        <v>106</v>
      </c>
      <c r="D50" s="25">
        <v>0.0007175925925925927</v>
      </c>
      <c r="E50" s="16"/>
      <c r="F50" s="22"/>
      <c r="G50" s="25">
        <v>0.0005417824074074074</v>
      </c>
      <c r="H50" s="16"/>
      <c r="I50" s="22"/>
      <c r="J50" s="25">
        <v>0.0005417824074074074</v>
      </c>
      <c r="K50" s="73" t="s">
        <v>5</v>
      </c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116" t="s">
        <v>24</v>
      </c>
      <c r="C58" s="292" t="s">
        <v>161</v>
      </c>
      <c r="D58" s="293"/>
      <c r="E58" s="293"/>
      <c r="F58" s="294"/>
      <c r="G58" s="292"/>
      <c r="H58" s="325"/>
      <c r="I58" s="326"/>
      <c r="J58" s="327"/>
      <c r="K58" s="83"/>
    </row>
    <row r="59" spans="2:11" ht="22.5" customHeight="1">
      <c r="B59" s="117" t="s">
        <v>24</v>
      </c>
      <c r="C59" s="299" t="s">
        <v>162</v>
      </c>
      <c r="D59" s="300"/>
      <c r="E59" s="300"/>
      <c r="F59" s="301"/>
      <c r="G59" s="299"/>
      <c r="H59" s="306"/>
      <c r="I59" s="307"/>
      <c r="J59" s="308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 t="s">
        <v>167</v>
      </c>
      <c r="D68" s="96"/>
      <c r="E68" s="97"/>
      <c r="F68" s="98"/>
      <c r="K68" s="83"/>
    </row>
    <row r="69" spans="2:11" ht="22.5" customHeight="1">
      <c r="B69" s="94" t="s">
        <v>33</v>
      </c>
      <c r="C69" s="95" t="s">
        <v>163</v>
      </c>
      <c r="D69" s="96"/>
      <c r="E69" s="97"/>
      <c r="F69" s="98"/>
      <c r="K69" s="83"/>
    </row>
    <row r="70" spans="2:11" ht="22.5" customHeight="1">
      <c r="B70" s="94" t="s">
        <v>34</v>
      </c>
      <c r="C70" s="95" t="s">
        <v>164</v>
      </c>
      <c r="D70" s="96"/>
      <c r="E70" s="97"/>
      <c r="F70" s="98"/>
      <c r="K70" s="83"/>
    </row>
    <row r="71" spans="2:11" ht="22.5" customHeight="1">
      <c r="B71" s="94" t="s">
        <v>35</v>
      </c>
      <c r="C71" s="95" t="s">
        <v>165</v>
      </c>
      <c r="D71" s="96"/>
      <c r="E71" s="97"/>
      <c r="F71" s="98"/>
      <c r="K71" s="83"/>
    </row>
    <row r="72" spans="2:11" ht="22.5" customHeight="1">
      <c r="B72" s="94" t="s">
        <v>35</v>
      </c>
      <c r="C72" s="95" t="s">
        <v>166</v>
      </c>
      <c r="D72" s="96"/>
      <c r="E72" s="97"/>
      <c r="F72" s="98"/>
      <c r="K72" s="83"/>
    </row>
    <row r="73" spans="2:11" ht="22.5" customHeight="1">
      <c r="B73" s="94" t="s">
        <v>35</v>
      </c>
      <c r="C73" s="95" t="s">
        <v>168</v>
      </c>
      <c r="D73" s="96"/>
      <c r="E73" s="97"/>
      <c r="F73" s="98"/>
      <c r="K73" s="83"/>
    </row>
    <row r="74" spans="2:11" ht="22.5" customHeight="1">
      <c r="B74" s="94" t="s">
        <v>35</v>
      </c>
      <c r="C74" s="95" t="s">
        <v>120</v>
      </c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s="127" customFormat="1" ht="39.75" customHeight="1">
      <c r="A2" s="125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126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128" t="s">
        <v>87</v>
      </c>
      <c r="D4" s="37" t="s">
        <v>2</v>
      </c>
      <c r="E4" s="269" t="s">
        <v>88</v>
      </c>
      <c r="F4" s="270"/>
      <c r="G4" s="271"/>
      <c r="H4" s="272" t="s">
        <v>3</v>
      </c>
      <c r="I4" s="273"/>
      <c r="J4" s="274">
        <v>40789</v>
      </c>
      <c r="K4" s="275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 t="s">
        <v>19</v>
      </c>
      <c r="D9" s="24">
        <v>0.00030590277777777777</v>
      </c>
      <c r="E9" s="15"/>
      <c r="F9" s="21"/>
      <c r="G9" s="24">
        <v>0.0004259259259259259</v>
      </c>
      <c r="H9" s="15"/>
      <c r="I9" s="21"/>
      <c r="J9" s="24">
        <v>0.00030590277777777777</v>
      </c>
      <c r="K9" s="57" t="s">
        <v>10</v>
      </c>
      <c r="L9" s="33"/>
    </row>
    <row r="10" spans="1:12" ht="22.5" customHeight="1">
      <c r="A10" s="32"/>
      <c r="B10" s="58" t="s">
        <v>7</v>
      </c>
      <c r="C10" s="59" t="s">
        <v>97</v>
      </c>
      <c r="D10" s="25">
        <v>0.00036319444444444447</v>
      </c>
      <c r="E10" s="16"/>
      <c r="F10" s="22"/>
      <c r="G10" s="25">
        <v>0.00036493055555555557</v>
      </c>
      <c r="H10" s="16">
        <v>1.1574074074074073E-05</v>
      </c>
      <c r="I10" s="22">
        <v>0.00037650462962962963</v>
      </c>
      <c r="J10" s="25">
        <v>0.00036319444444444447</v>
      </c>
      <c r="K10" s="60" t="s">
        <v>13</v>
      </c>
      <c r="L10" s="33"/>
    </row>
    <row r="11" spans="1:12" ht="22.5" customHeight="1">
      <c r="A11" s="32"/>
      <c r="B11" s="58" t="s">
        <v>9</v>
      </c>
      <c r="C11" s="59" t="s">
        <v>101</v>
      </c>
      <c r="D11" s="25">
        <v>0.00028333333333333335</v>
      </c>
      <c r="E11" s="16"/>
      <c r="F11" s="22"/>
      <c r="G11" s="25">
        <v>0.0002641203703703704</v>
      </c>
      <c r="H11" s="16"/>
      <c r="I11" s="22"/>
      <c r="J11" s="25">
        <v>0.0002641203703703704</v>
      </c>
      <c r="K11" s="60" t="s">
        <v>7</v>
      </c>
      <c r="L11" s="33"/>
    </row>
    <row r="12" spans="1:12" ht="22.5" customHeight="1">
      <c r="A12" s="32"/>
      <c r="B12" s="58" t="s">
        <v>8</v>
      </c>
      <c r="C12" s="59" t="s">
        <v>39</v>
      </c>
      <c r="D12" s="25">
        <v>0.0004403935185185185</v>
      </c>
      <c r="E12" s="16"/>
      <c r="F12" s="22"/>
      <c r="G12" s="25">
        <v>0.0002991898148148148</v>
      </c>
      <c r="H12" s="16"/>
      <c r="I12" s="22"/>
      <c r="J12" s="25">
        <v>0.0002991898148148148</v>
      </c>
      <c r="K12" s="60" t="s">
        <v>6</v>
      </c>
      <c r="L12" s="33"/>
    </row>
    <row r="13" spans="1:12" ht="22.5" customHeight="1">
      <c r="A13" s="32"/>
      <c r="B13" s="58" t="s">
        <v>6</v>
      </c>
      <c r="C13" s="59" t="s">
        <v>95</v>
      </c>
      <c r="D13" s="25">
        <v>0.0002892361111111111</v>
      </c>
      <c r="E13" s="16"/>
      <c r="F13" s="22"/>
      <c r="G13" s="25">
        <v>0.0002465277777777778</v>
      </c>
      <c r="H13" s="16"/>
      <c r="I13" s="22"/>
      <c r="J13" s="25">
        <v>0.0002465277777777778</v>
      </c>
      <c r="K13" s="60" t="s">
        <v>5</v>
      </c>
      <c r="L13" s="33"/>
    </row>
    <row r="14" spans="1:12" ht="22.5" customHeight="1">
      <c r="A14" s="32"/>
      <c r="B14" s="58" t="s">
        <v>10</v>
      </c>
      <c r="C14" s="59" t="s">
        <v>99</v>
      </c>
      <c r="D14" s="25">
        <v>0.0004636574074074075</v>
      </c>
      <c r="E14" s="16">
        <v>1.1574074074074073E-05</v>
      </c>
      <c r="F14" s="22">
        <v>0.0004752314814814815</v>
      </c>
      <c r="G14" s="25">
        <v>0.0003244212962962963</v>
      </c>
      <c r="H14" s="16">
        <v>1.1574074074074073E-05</v>
      </c>
      <c r="I14" s="22">
        <v>0.0003359953703703704</v>
      </c>
      <c r="J14" s="25">
        <v>0.0003359953703703704</v>
      </c>
      <c r="K14" s="60" t="s">
        <v>11</v>
      </c>
      <c r="L14" s="33"/>
    </row>
    <row r="15" spans="1:12" ht="22.5" customHeight="1">
      <c r="A15" s="32"/>
      <c r="B15" s="58" t="s">
        <v>11</v>
      </c>
      <c r="C15" s="59" t="s">
        <v>23</v>
      </c>
      <c r="D15" s="25">
        <v>0.0002909722222222222</v>
      </c>
      <c r="E15" s="16"/>
      <c r="F15" s="22"/>
      <c r="G15" s="25">
        <v>0.0003148148148148148</v>
      </c>
      <c r="H15" s="16"/>
      <c r="I15" s="22"/>
      <c r="J15" s="25">
        <v>0.0002909722222222222</v>
      </c>
      <c r="K15" s="60" t="s">
        <v>8</v>
      </c>
      <c r="L15" s="33"/>
    </row>
    <row r="16" spans="1:12" ht="22.5" customHeight="1">
      <c r="A16" s="32"/>
      <c r="B16" s="58" t="s">
        <v>12</v>
      </c>
      <c r="C16" s="59" t="s">
        <v>94</v>
      </c>
      <c r="D16" s="25">
        <v>0.0002880787037037037</v>
      </c>
      <c r="E16" s="16"/>
      <c r="F16" s="22"/>
      <c r="G16" s="25">
        <v>0.0003005787037037037</v>
      </c>
      <c r="H16" s="16"/>
      <c r="I16" s="22"/>
      <c r="J16" s="25">
        <v>0.0002880787037037037</v>
      </c>
      <c r="K16" s="60" t="s">
        <v>9</v>
      </c>
      <c r="L16" s="33"/>
    </row>
    <row r="17" spans="1:12" ht="22.5" customHeight="1">
      <c r="A17" s="32"/>
      <c r="B17" s="58" t="s">
        <v>13</v>
      </c>
      <c r="C17" s="59" t="s">
        <v>37</v>
      </c>
      <c r="D17" s="25">
        <v>0.0003704861111111111</v>
      </c>
      <c r="E17" s="16"/>
      <c r="F17" s="22"/>
      <c r="G17" s="25">
        <v>0.00035949074074074073</v>
      </c>
      <c r="H17" s="16"/>
      <c r="I17" s="22"/>
      <c r="J17" s="25">
        <v>0.00035949074074074073</v>
      </c>
      <c r="K17" s="60" t="s">
        <v>12</v>
      </c>
      <c r="L17" s="33"/>
    </row>
    <row r="18" spans="1:12" ht="22.5" customHeight="1">
      <c r="A18" s="32"/>
      <c r="B18" s="58" t="s">
        <v>14</v>
      </c>
      <c r="C18" s="59" t="s">
        <v>106</v>
      </c>
      <c r="D18" s="25" t="s">
        <v>103</v>
      </c>
      <c r="E18" s="16"/>
      <c r="F18" s="22"/>
      <c r="G18" s="25" t="s">
        <v>103</v>
      </c>
      <c r="H18" s="16"/>
      <c r="I18" s="22"/>
      <c r="J18" s="25" t="s">
        <v>103</v>
      </c>
      <c r="K18" s="60" t="s">
        <v>14</v>
      </c>
      <c r="L18" s="33"/>
    </row>
    <row r="19" spans="1:12" ht="22.5" customHeight="1">
      <c r="A19" s="32"/>
      <c r="B19" s="58" t="s">
        <v>15</v>
      </c>
      <c r="C19" s="59"/>
      <c r="D19" s="25"/>
      <c r="E19" s="16"/>
      <c r="F19" s="22"/>
      <c r="G19" s="25"/>
      <c r="H19" s="16"/>
      <c r="I19" s="22"/>
      <c r="J19" s="25"/>
      <c r="K19" s="60"/>
      <c r="L19" s="33"/>
    </row>
    <row r="20" spans="1:12" ht="22.5" customHeight="1">
      <c r="A20" s="32"/>
      <c r="B20" s="58" t="s">
        <v>16</v>
      </c>
      <c r="C20" s="59"/>
      <c r="D20" s="25"/>
      <c r="E20" s="16"/>
      <c r="F20" s="22"/>
      <c r="G20" s="25"/>
      <c r="H20" s="16"/>
      <c r="I20" s="22"/>
      <c r="J20" s="25"/>
      <c r="K20" s="60"/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 t="s">
        <v>104</v>
      </c>
      <c r="D25" s="24" t="s">
        <v>103</v>
      </c>
      <c r="E25" s="15"/>
      <c r="F25" s="21"/>
      <c r="G25" s="24">
        <v>0.0005040509259259259</v>
      </c>
      <c r="H25" s="15"/>
      <c r="I25" s="21"/>
      <c r="J25" s="24">
        <v>0.0005040509259259259</v>
      </c>
      <c r="K25" s="57" t="s">
        <v>6</v>
      </c>
      <c r="L25" s="33"/>
    </row>
    <row r="26" spans="1:12" ht="22.5" customHeight="1">
      <c r="A26" s="32"/>
      <c r="B26" s="58" t="s">
        <v>7</v>
      </c>
      <c r="C26" s="59" t="s">
        <v>95</v>
      </c>
      <c r="D26" s="25">
        <v>0.00026064814814814814</v>
      </c>
      <c r="E26" s="16"/>
      <c r="F26" s="22"/>
      <c r="G26" s="25">
        <v>0.0002579861111111111</v>
      </c>
      <c r="H26" s="16"/>
      <c r="I26" s="22"/>
      <c r="J26" s="25">
        <v>0.0002579861111111111</v>
      </c>
      <c r="K26" s="60" t="s">
        <v>5</v>
      </c>
      <c r="L26" s="33"/>
    </row>
    <row r="27" spans="1:12" ht="22.5" customHeight="1">
      <c r="A27" s="32"/>
      <c r="B27" s="58" t="s">
        <v>9</v>
      </c>
      <c r="C27" s="59" t="s">
        <v>39</v>
      </c>
      <c r="D27" s="25">
        <v>0.0007883101851851852</v>
      </c>
      <c r="E27" s="16"/>
      <c r="F27" s="22"/>
      <c r="G27" s="25">
        <v>0.0003770833333333333</v>
      </c>
      <c r="H27" s="16"/>
      <c r="I27" s="22"/>
      <c r="J27" s="25">
        <v>0.0003770833333333333</v>
      </c>
      <c r="K27" s="60" t="s">
        <v>8</v>
      </c>
      <c r="L27" s="33"/>
    </row>
    <row r="28" spans="1:12" ht="22.5" customHeight="1">
      <c r="A28" s="32"/>
      <c r="B28" s="58" t="s">
        <v>8</v>
      </c>
      <c r="C28" s="59" t="s">
        <v>172</v>
      </c>
      <c r="D28" s="25">
        <v>0.0002784722222222222</v>
      </c>
      <c r="E28" s="16"/>
      <c r="F28" s="22"/>
      <c r="G28" s="25">
        <v>0.00028831018518518523</v>
      </c>
      <c r="H28" s="16"/>
      <c r="I28" s="22"/>
      <c r="J28" s="25">
        <v>0.0002784722222222222</v>
      </c>
      <c r="K28" s="60" t="s">
        <v>7</v>
      </c>
      <c r="L28" s="33"/>
    </row>
    <row r="29" spans="1:12" ht="22.5" customHeight="1">
      <c r="A29" s="32"/>
      <c r="B29" s="58" t="s">
        <v>6</v>
      </c>
      <c r="C29" s="59" t="s">
        <v>105</v>
      </c>
      <c r="D29" s="25">
        <v>0.0006908564814814815</v>
      </c>
      <c r="E29" s="16"/>
      <c r="F29" s="22"/>
      <c r="G29" s="25">
        <v>0.0003179398148148148</v>
      </c>
      <c r="H29" s="16"/>
      <c r="I29" s="22"/>
      <c r="J29" s="25">
        <v>0.0003179398148148148</v>
      </c>
      <c r="K29" s="60" t="s">
        <v>9</v>
      </c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 t="s">
        <v>104</v>
      </c>
      <c r="D36" s="24">
        <v>0.00019872685185185187</v>
      </c>
      <c r="E36" s="15"/>
      <c r="F36" s="21"/>
      <c r="G36" s="24" t="s">
        <v>103</v>
      </c>
      <c r="H36" s="15"/>
      <c r="I36" s="21"/>
      <c r="J36" s="24">
        <v>0.00019872685185185187</v>
      </c>
      <c r="K36" s="57" t="s">
        <v>7</v>
      </c>
      <c r="L36" s="33"/>
    </row>
    <row r="37" spans="1:12" ht="22.5" customHeight="1">
      <c r="A37" s="32"/>
      <c r="B37" s="58" t="s">
        <v>7</v>
      </c>
      <c r="C37" s="59" t="s">
        <v>114</v>
      </c>
      <c r="D37" s="25">
        <v>0.00022488425925925923</v>
      </c>
      <c r="E37" s="16"/>
      <c r="F37" s="22"/>
      <c r="G37" s="25" t="s">
        <v>103</v>
      </c>
      <c r="H37" s="16"/>
      <c r="I37" s="22"/>
      <c r="J37" s="25">
        <v>0.00022488425925925923</v>
      </c>
      <c r="K37" s="60" t="s">
        <v>8</v>
      </c>
      <c r="L37" s="33"/>
    </row>
    <row r="38" spans="1:12" ht="22.5" customHeight="1">
      <c r="A38" s="32"/>
      <c r="B38" s="58" t="s">
        <v>9</v>
      </c>
      <c r="C38" s="59" t="s">
        <v>95</v>
      </c>
      <c r="D38" s="25">
        <v>0.0002954861111111111</v>
      </c>
      <c r="E38" s="16"/>
      <c r="F38" s="22"/>
      <c r="G38" s="25">
        <v>0.00022280092592592596</v>
      </c>
      <c r="H38" s="16"/>
      <c r="I38" s="22"/>
      <c r="J38" s="25">
        <v>0.00022280092592592596</v>
      </c>
      <c r="K38" s="60" t="s">
        <v>9</v>
      </c>
      <c r="L38" s="33"/>
    </row>
    <row r="39" spans="1:12" ht="22.5" customHeight="1">
      <c r="A39" s="32"/>
      <c r="B39" s="58" t="s">
        <v>8</v>
      </c>
      <c r="C39" s="59" t="s">
        <v>172</v>
      </c>
      <c r="D39" s="25">
        <v>0.0002003472222222222</v>
      </c>
      <c r="E39" s="16"/>
      <c r="F39" s="22"/>
      <c r="G39" s="25">
        <v>0.00017997685185185185</v>
      </c>
      <c r="H39" s="16"/>
      <c r="I39" s="22"/>
      <c r="J39" s="25">
        <v>0.00017997685185185185</v>
      </c>
      <c r="K39" s="60" t="s">
        <v>5</v>
      </c>
      <c r="L39" s="33"/>
    </row>
    <row r="40" spans="1:12" ht="22.5" customHeight="1">
      <c r="A40" s="32"/>
      <c r="B40" s="58" t="s">
        <v>6</v>
      </c>
      <c r="C40" s="66" t="s">
        <v>106</v>
      </c>
      <c r="D40" s="25">
        <v>0.0006177083333333333</v>
      </c>
      <c r="E40" s="16"/>
      <c r="F40" s="22"/>
      <c r="G40" s="25">
        <v>0.0007379629629629629</v>
      </c>
      <c r="H40" s="16"/>
      <c r="I40" s="22"/>
      <c r="J40" s="25">
        <v>0.0006177083333333333</v>
      </c>
      <c r="K40" s="60" t="s">
        <v>12</v>
      </c>
      <c r="L40" s="33"/>
    </row>
    <row r="41" spans="1:12" ht="22.5" customHeight="1">
      <c r="A41" s="32"/>
      <c r="B41" s="58" t="s">
        <v>10</v>
      </c>
      <c r="C41" s="59" t="s">
        <v>115</v>
      </c>
      <c r="D41" s="25">
        <v>0.00047129629629629626</v>
      </c>
      <c r="E41" s="16"/>
      <c r="F41" s="22"/>
      <c r="G41" s="25">
        <v>0.0003834490740740741</v>
      </c>
      <c r="H41" s="16"/>
      <c r="I41" s="22"/>
      <c r="J41" s="25">
        <v>0.0003834490740740741</v>
      </c>
      <c r="K41" s="60" t="s">
        <v>10</v>
      </c>
      <c r="L41" s="33"/>
    </row>
    <row r="42" spans="1:12" ht="22.5" customHeight="1">
      <c r="A42" s="32"/>
      <c r="B42" s="58" t="s">
        <v>11</v>
      </c>
      <c r="C42" s="67" t="s">
        <v>19</v>
      </c>
      <c r="D42" s="25">
        <v>0.0004135416666666666</v>
      </c>
      <c r="E42" s="16"/>
      <c r="F42" s="22"/>
      <c r="G42" s="25">
        <v>0.0006320601851851853</v>
      </c>
      <c r="H42" s="16"/>
      <c r="I42" s="22"/>
      <c r="J42" s="25">
        <v>0.0004135416666666666</v>
      </c>
      <c r="K42" s="60" t="s">
        <v>11</v>
      </c>
      <c r="L42" s="33"/>
    </row>
    <row r="43" spans="1:12" ht="22.5" customHeight="1">
      <c r="A43" s="32"/>
      <c r="B43" s="58" t="s">
        <v>12</v>
      </c>
      <c r="C43" s="67" t="s">
        <v>37</v>
      </c>
      <c r="D43" s="25">
        <v>0.0003837962962962963</v>
      </c>
      <c r="E43" s="16"/>
      <c r="F43" s="22"/>
      <c r="G43" s="25">
        <v>0.00029178240740740743</v>
      </c>
      <c r="H43" s="16"/>
      <c r="I43" s="22"/>
      <c r="J43" s="25">
        <v>0.00029178240740740743</v>
      </c>
      <c r="K43" s="60" t="s">
        <v>6</v>
      </c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 t="s">
        <v>106</v>
      </c>
      <c r="D49" s="24">
        <v>0.0007858796296296298</v>
      </c>
      <c r="E49" s="15"/>
      <c r="F49" s="21"/>
      <c r="G49" s="24">
        <v>0.0006568287037037037</v>
      </c>
      <c r="H49" s="15"/>
      <c r="I49" s="21"/>
      <c r="J49" s="24">
        <v>0.0006568287037037037</v>
      </c>
      <c r="K49" s="70" t="s">
        <v>5</v>
      </c>
      <c r="L49" s="33"/>
    </row>
    <row r="50" spans="1:12" ht="22.5" customHeight="1">
      <c r="A50" s="32"/>
      <c r="B50" s="71" t="s">
        <v>7</v>
      </c>
      <c r="C50" s="72" t="s">
        <v>19</v>
      </c>
      <c r="D50" s="25">
        <v>0.0007519675925925926</v>
      </c>
      <c r="E50" s="16"/>
      <c r="F50" s="22"/>
      <c r="G50" s="25">
        <v>0.0008498842592592594</v>
      </c>
      <c r="H50" s="16"/>
      <c r="I50" s="22"/>
      <c r="J50" s="25">
        <v>0.0007519675925925926</v>
      </c>
      <c r="K50" s="73" t="s">
        <v>7</v>
      </c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116" t="s">
        <v>24</v>
      </c>
      <c r="C58" s="292" t="s">
        <v>117</v>
      </c>
      <c r="D58" s="293"/>
      <c r="E58" s="293"/>
      <c r="F58" s="294"/>
      <c r="G58" s="339">
        <v>1.1574074074074073E-05</v>
      </c>
      <c r="H58" s="340"/>
      <c r="I58" s="341">
        <v>1.1574074074074073E-05</v>
      </c>
      <c r="J58" s="342"/>
      <c r="K58" s="83"/>
    </row>
    <row r="59" spans="2:11" ht="22.5" customHeight="1">
      <c r="B59" s="117" t="s">
        <v>24</v>
      </c>
      <c r="C59" s="299" t="s">
        <v>116</v>
      </c>
      <c r="D59" s="300"/>
      <c r="E59" s="300"/>
      <c r="F59" s="301"/>
      <c r="G59" s="299"/>
      <c r="H59" s="300"/>
      <c r="I59" s="307"/>
      <c r="J59" s="308"/>
      <c r="K59" s="83"/>
    </row>
    <row r="60" spans="2:11" ht="22.5" customHeight="1">
      <c r="B60" s="117" t="s">
        <v>24</v>
      </c>
      <c r="C60" s="299" t="s">
        <v>161</v>
      </c>
      <c r="D60" s="300"/>
      <c r="E60" s="300"/>
      <c r="F60" s="301"/>
      <c r="G60" s="299"/>
      <c r="H60" s="300"/>
      <c r="I60" s="337">
        <v>1.1574074074074073E-05</v>
      </c>
      <c r="J60" s="338"/>
      <c r="K60" s="83"/>
    </row>
    <row r="61" spans="2:11" ht="22.5" customHeight="1">
      <c r="B61" s="117" t="s">
        <v>25</v>
      </c>
      <c r="C61" s="299" t="s">
        <v>173</v>
      </c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117" t="s">
        <v>25</v>
      </c>
      <c r="C62" s="299" t="s">
        <v>174</v>
      </c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/>
      <c r="D68" s="96"/>
      <c r="E68" s="97"/>
      <c r="F68" s="98"/>
      <c r="K68" s="83"/>
    </row>
    <row r="69" spans="2:11" ht="22.5" customHeight="1">
      <c r="B69" s="94" t="s">
        <v>33</v>
      </c>
      <c r="C69" s="95"/>
      <c r="D69" s="96"/>
      <c r="E69" s="97"/>
      <c r="F69" s="98"/>
      <c r="K69" s="83"/>
    </row>
    <row r="70" spans="2:11" ht="22.5" customHeight="1">
      <c r="B70" s="94" t="s">
        <v>34</v>
      </c>
      <c r="C70" s="95"/>
      <c r="D70" s="96"/>
      <c r="E70" s="97"/>
      <c r="F70" s="98"/>
      <c r="K70" s="83"/>
    </row>
    <row r="71" spans="2:11" ht="22.5" customHeight="1">
      <c r="B71" s="94" t="s">
        <v>35</v>
      </c>
      <c r="C71" s="95"/>
      <c r="D71" s="96"/>
      <c r="E71" s="97"/>
      <c r="F71" s="98"/>
      <c r="K71" s="83"/>
    </row>
    <row r="72" spans="2:11" ht="22.5" customHeight="1">
      <c r="B72" s="94" t="s">
        <v>35</v>
      </c>
      <c r="C72" s="95"/>
      <c r="D72" s="96"/>
      <c r="E72" s="97"/>
      <c r="F72" s="98"/>
      <c r="K72" s="83"/>
    </row>
    <row r="73" spans="2:11" ht="22.5" customHeight="1">
      <c r="B73" s="94" t="s">
        <v>35</v>
      </c>
      <c r="C73" s="95"/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2" r:id="rId1"/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L3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0.9921875" style="31" customWidth="1"/>
    <col min="2" max="2" width="12.8515625" style="81" customWidth="1"/>
    <col min="3" max="3" width="33.421875" style="31" bestFit="1" customWidth="1"/>
    <col min="4" max="9" width="10.7109375" style="31" customWidth="1"/>
    <col min="10" max="10" width="11.57421875" style="82" customWidth="1"/>
    <col min="11" max="11" width="11.57421875" style="104" bestFit="1" customWidth="1"/>
    <col min="12" max="12" width="0.9921875" style="31" customWidth="1"/>
    <col min="13" max="16384" width="9.140625" style="31" customWidth="1"/>
  </cols>
  <sheetData>
    <row r="1" spans="1:12" ht="5.25" customHeight="1" thickTop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39.75" customHeight="1">
      <c r="A2" s="32"/>
      <c r="B2" s="343" t="s">
        <v>0</v>
      </c>
      <c r="C2" s="343"/>
      <c r="D2" s="343"/>
      <c r="E2" s="343"/>
      <c r="F2" s="343"/>
      <c r="G2" s="343"/>
      <c r="H2" s="343"/>
      <c r="I2" s="343"/>
      <c r="J2" s="343"/>
      <c r="K2" s="343"/>
      <c r="L2" s="33"/>
    </row>
    <row r="3" spans="1:12" ht="5.25" customHeight="1" thickBot="1">
      <c r="A3" s="32"/>
      <c r="B3" s="34"/>
      <c r="C3" s="34"/>
      <c r="D3" s="34"/>
      <c r="E3" s="34"/>
      <c r="F3" s="34"/>
      <c r="G3" s="34"/>
      <c r="H3" s="34"/>
      <c r="I3" s="34"/>
      <c r="J3" s="35"/>
      <c r="K3" s="34"/>
      <c r="L3" s="33"/>
    </row>
    <row r="4" spans="1:12" s="3" customFormat="1" ht="22.5" customHeight="1" thickBot="1">
      <c r="A4" s="36"/>
      <c r="B4" s="37" t="s">
        <v>1</v>
      </c>
      <c r="C4" s="38" t="s">
        <v>90</v>
      </c>
      <c r="D4" s="37" t="s">
        <v>2</v>
      </c>
      <c r="E4" s="344" t="s">
        <v>89</v>
      </c>
      <c r="F4" s="345"/>
      <c r="G4" s="346"/>
      <c r="H4" s="272" t="s">
        <v>3</v>
      </c>
      <c r="I4" s="273"/>
      <c r="J4" s="347">
        <v>40796</v>
      </c>
      <c r="K4" s="348"/>
      <c r="L4" s="39"/>
    </row>
    <row r="5" spans="1:12" ht="5.25" customHeight="1" thickBot="1">
      <c r="A5" s="32"/>
      <c r="B5" s="34"/>
      <c r="C5" s="40"/>
      <c r="D5" s="40"/>
      <c r="E5" s="40"/>
      <c r="F5" s="40"/>
      <c r="G5" s="40"/>
      <c r="H5" s="40"/>
      <c r="I5" s="40"/>
      <c r="J5" s="41"/>
      <c r="K5" s="40"/>
      <c r="L5" s="33"/>
    </row>
    <row r="6" spans="1:12" s="44" customFormat="1" ht="43.5" customHeight="1">
      <c r="A6" s="42"/>
      <c r="B6" s="260" t="s">
        <v>53</v>
      </c>
      <c r="C6" s="262" t="s">
        <v>4</v>
      </c>
      <c r="D6" s="264" t="s">
        <v>54</v>
      </c>
      <c r="E6" s="265"/>
      <c r="F6" s="266"/>
      <c r="G6" s="264" t="s">
        <v>55</v>
      </c>
      <c r="H6" s="265"/>
      <c r="I6" s="267"/>
      <c r="J6" s="256" t="s">
        <v>56</v>
      </c>
      <c r="K6" s="258" t="s">
        <v>57</v>
      </c>
      <c r="L6" s="43"/>
    </row>
    <row r="7" spans="1:12" s="44" customFormat="1" ht="43.5" customHeight="1" thickBot="1">
      <c r="A7" s="42"/>
      <c r="B7" s="261"/>
      <c r="C7" s="263"/>
      <c r="D7" s="45" t="s">
        <v>58</v>
      </c>
      <c r="E7" s="46" t="s">
        <v>30</v>
      </c>
      <c r="F7" s="47" t="s">
        <v>59</v>
      </c>
      <c r="G7" s="45" t="s">
        <v>58</v>
      </c>
      <c r="H7" s="46" t="s">
        <v>30</v>
      </c>
      <c r="I7" s="46" t="s">
        <v>60</v>
      </c>
      <c r="J7" s="257"/>
      <c r="K7" s="259"/>
      <c r="L7" s="43"/>
    </row>
    <row r="8" spans="1:12" s="54" customFormat="1" ht="22.5" customHeight="1" thickBot="1">
      <c r="A8" s="48"/>
      <c r="B8" s="49" t="s">
        <v>61</v>
      </c>
      <c r="C8" s="50"/>
      <c r="D8" s="51"/>
      <c r="E8" s="51"/>
      <c r="F8" s="51"/>
      <c r="G8" s="51"/>
      <c r="H8" s="51"/>
      <c r="I8" s="51"/>
      <c r="J8" s="52"/>
      <c r="K8" s="51"/>
      <c r="L8" s="53"/>
    </row>
    <row r="9" spans="1:12" ht="22.5" customHeight="1">
      <c r="A9" s="32"/>
      <c r="B9" s="55" t="s">
        <v>5</v>
      </c>
      <c r="C9" s="56"/>
      <c r="D9" s="24"/>
      <c r="E9" s="15"/>
      <c r="F9" s="21"/>
      <c r="G9" s="24"/>
      <c r="H9" s="15"/>
      <c r="I9" s="21"/>
      <c r="J9" s="24"/>
      <c r="K9" s="57"/>
      <c r="L9" s="33"/>
    </row>
    <row r="10" spans="1:12" ht="22.5" customHeight="1">
      <c r="A10" s="32"/>
      <c r="B10" s="58" t="s">
        <v>7</v>
      </c>
      <c r="C10" s="59"/>
      <c r="D10" s="25"/>
      <c r="E10" s="16"/>
      <c r="F10" s="22"/>
      <c r="G10" s="25"/>
      <c r="H10" s="16"/>
      <c r="I10" s="22"/>
      <c r="J10" s="25"/>
      <c r="K10" s="60"/>
      <c r="L10" s="33"/>
    </row>
    <row r="11" spans="1:12" ht="22.5" customHeight="1">
      <c r="A11" s="32"/>
      <c r="B11" s="58" t="s">
        <v>9</v>
      </c>
      <c r="C11" s="59"/>
      <c r="D11" s="25"/>
      <c r="E11" s="16"/>
      <c r="F11" s="22"/>
      <c r="G11" s="25"/>
      <c r="H11" s="16"/>
      <c r="I11" s="22"/>
      <c r="J11" s="25"/>
      <c r="K11" s="60"/>
      <c r="L11" s="33"/>
    </row>
    <row r="12" spans="1:12" ht="22.5" customHeight="1">
      <c r="A12" s="32"/>
      <c r="B12" s="58" t="s">
        <v>8</v>
      </c>
      <c r="C12" s="59"/>
      <c r="D12" s="25"/>
      <c r="E12" s="16"/>
      <c r="F12" s="22"/>
      <c r="G12" s="25"/>
      <c r="H12" s="16"/>
      <c r="I12" s="22"/>
      <c r="J12" s="25"/>
      <c r="K12" s="60"/>
      <c r="L12" s="33"/>
    </row>
    <row r="13" spans="1:12" ht="22.5" customHeight="1">
      <c r="A13" s="32"/>
      <c r="B13" s="58" t="s">
        <v>6</v>
      </c>
      <c r="C13" s="59"/>
      <c r="D13" s="25"/>
      <c r="E13" s="16"/>
      <c r="F13" s="22"/>
      <c r="G13" s="25"/>
      <c r="H13" s="16"/>
      <c r="I13" s="22"/>
      <c r="J13" s="25"/>
      <c r="K13" s="60"/>
      <c r="L13" s="33"/>
    </row>
    <row r="14" spans="1:12" ht="22.5" customHeight="1">
      <c r="A14" s="32"/>
      <c r="B14" s="58" t="s">
        <v>10</v>
      </c>
      <c r="C14" s="59"/>
      <c r="D14" s="25"/>
      <c r="E14" s="16"/>
      <c r="F14" s="22"/>
      <c r="G14" s="25"/>
      <c r="H14" s="16"/>
      <c r="I14" s="22"/>
      <c r="J14" s="25"/>
      <c r="K14" s="60"/>
      <c r="L14" s="33"/>
    </row>
    <row r="15" spans="1:12" ht="22.5" customHeight="1">
      <c r="A15" s="32"/>
      <c r="B15" s="58" t="s">
        <v>11</v>
      </c>
      <c r="C15" s="59"/>
      <c r="D15" s="25"/>
      <c r="E15" s="16"/>
      <c r="F15" s="22"/>
      <c r="G15" s="25"/>
      <c r="H15" s="16"/>
      <c r="I15" s="22"/>
      <c r="J15" s="25"/>
      <c r="K15" s="60"/>
      <c r="L15" s="33"/>
    </row>
    <row r="16" spans="1:12" ht="22.5" customHeight="1">
      <c r="A16" s="32"/>
      <c r="B16" s="58" t="s">
        <v>12</v>
      </c>
      <c r="C16" s="59"/>
      <c r="D16" s="25"/>
      <c r="E16" s="16"/>
      <c r="F16" s="22"/>
      <c r="G16" s="25"/>
      <c r="H16" s="16"/>
      <c r="I16" s="22"/>
      <c r="J16" s="25"/>
      <c r="K16" s="60"/>
      <c r="L16" s="33"/>
    </row>
    <row r="17" spans="1:12" ht="22.5" customHeight="1">
      <c r="A17" s="32"/>
      <c r="B17" s="58" t="s">
        <v>13</v>
      </c>
      <c r="C17" s="59"/>
      <c r="D17" s="25"/>
      <c r="E17" s="16"/>
      <c r="F17" s="22"/>
      <c r="G17" s="25"/>
      <c r="H17" s="16"/>
      <c r="I17" s="22"/>
      <c r="J17" s="25"/>
      <c r="K17" s="60"/>
      <c r="L17" s="33"/>
    </row>
    <row r="18" spans="1:12" ht="22.5" customHeight="1">
      <c r="A18" s="32"/>
      <c r="B18" s="58" t="s">
        <v>14</v>
      </c>
      <c r="C18" s="59"/>
      <c r="D18" s="25"/>
      <c r="E18" s="16"/>
      <c r="F18" s="22"/>
      <c r="G18" s="25"/>
      <c r="H18" s="16"/>
      <c r="I18" s="22"/>
      <c r="J18" s="25"/>
      <c r="K18" s="60"/>
      <c r="L18" s="33"/>
    </row>
    <row r="19" spans="1:12" ht="22.5" customHeight="1">
      <c r="A19" s="32"/>
      <c r="B19" s="58" t="s">
        <v>15</v>
      </c>
      <c r="C19" s="59"/>
      <c r="D19" s="25"/>
      <c r="E19" s="16"/>
      <c r="F19" s="22"/>
      <c r="G19" s="25"/>
      <c r="H19" s="16"/>
      <c r="I19" s="22"/>
      <c r="J19" s="25"/>
      <c r="K19" s="60"/>
      <c r="L19" s="33"/>
    </row>
    <row r="20" spans="1:12" ht="22.5" customHeight="1">
      <c r="A20" s="32"/>
      <c r="B20" s="58" t="s">
        <v>16</v>
      </c>
      <c r="C20" s="59"/>
      <c r="D20" s="25"/>
      <c r="E20" s="16"/>
      <c r="F20" s="22"/>
      <c r="G20" s="25"/>
      <c r="H20" s="16"/>
      <c r="I20" s="22"/>
      <c r="J20" s="25"/>
      <c r="K20" s="60"/>
      <c r="L20" s="33"/>
    </row>
    <row r="21" spans="1:12" ht="22.5" customHeight="1">
      <c r="A21" s="32"/>
      <c r="B21" s="58" t="s">
        <v>44</v>
      </c>
      <c r="C21" s="59"/>
      <c r="D21" s="25"/>
      <c r="E21" s="16"/>
      <c r="F21" s="22"/>
      <c r="G21" s="25"/>
      <c r="H21" s="16"/>
      <c r="I21" s="22"/>
      <c r="J21" s="25"/>
      <c r="K21" s="60"/>
      <c r="L21" s="33"/>
    </row>
    <row r="22" spans="1:12" ht="22.5" customHeight="1">
      <c r="A22" s="32"/>
      <c r="B22" s="58" t="s">
        <v>45</v>
      </c>
      <c r="C22" s="59"/>
      <c r="D22" s="25"/>
      <c r="E22" s="16"/>
      <c r="F22" s="22"/>
      <c r="G22" s="25"/>
      <c r="H22" s="16"/>
      <c r="I22" s="22"/>
      <c r="J22" s="25"/>
      <c r="K22" s="60"/>
      <c r="L22" s="33"/>
    </row>
    <row r="23" spans="1:12" ht="22.5" customHeight="1" thickBot="1">
      <c r="A23" s="32"/>
      <c r="B23" s="61" t="s">
        <v>46</v>
      </c>
      <c r="C23" s="62"/>
      <c r="D23" s="26"/>
      <c r="E23" s="17"/>
      <c r="F23" s="23"/>
      <c r="G23" s="26"/>
      <c r="H23" s="17"/>
      <c r="I23" s="23"/>
      <c r="J23" s="26"/>
      <c r="K23" s="63"/>
      <c r="L23" s="33"/>
    </row>
    <row r="24" spans="1:12" s="54" customFormat="1" ht="22.5" customHeight="1" thickBot="1">
      <c r="A24" s="48"/>
      <c r="B24" s="64" t="s">
        <v>62</v>
      </c>
      <c r="C24" s="65"/>
      <c r="D24" s="51"/>
      <c r="E24" s="51"/>
      <c r="F24" s="51"/>
      <c r="G24" s="51"/>
      <c r="H24" s="51"/>
      <c r="I24" s="51"/>
      <c r="J24" s="52"/>
      <c r="K24" s="51"/>
      <c r="L24" s="53"/>
    </row>
    <row r="25" spans="1:12" ht="22.5" customHeight="1">
      <c r="A25" s="32"/>
      <c r="B25" s="55" t="s">
        <v>5</v>
      </c>
      <c r="C25" s="56"/>
      <c r="D25" s="24"/>
      <c r="E25" s="15"/>
      <c r="F25" s="21"/>
      <c r="G25" s="24"/>
      <c r="H25" s="15"/>
      <c r="I25" s="21"/>
      <c r="J25" s="24"/>
      <c r="K25" s="57"/>
      <c r="L25" s="33"/>
    </row>
    <row r="26" spans="1:12" ht="22.5" customHeight="1">
      <c r="A26" s="32"/>
      <c r="B26" s="58" t="s">
        <v>7</v>
      </c>
      <c r="C26" s="59"/>
      <c r="D26" s="25"/>
      <c r="E26" s="16"/>
      <c r="F26" s="22"/>
      <c r="G26" s="25"/>
      <c r="H26" s="16"/>
      <c r="I26" s="22"/>
      <c r="J26" s="25"/>
      <c r="K26" s="60"/>
      <c r="L26" s="33"/>
    </row>
    <row r="27" spans="1:12" ht="22.5" customHeight="1">
      <c r="A27" s="32"/>
      <c r="B27" s="58" t="s">
        <v>9</v>
      </c>
      <c r="C27" s="59"/>
      <c r="D27" s="25"/>
      <c r="E27" s="16"/>
      <c r="F27" s="22"/>
      <c r="G27" s="25"/>
      <c r="H27" s="16"/>
      <c r="I27" s="22"/>
      <c r="J27" s="25"/>
      <c r="K27" s="60"/>
      <c r="L27" s="33"/>
    </row>
    <row r="28" spans="1:12" ht="22.5" customHeight="1">
      <c r="A28" s="32"/>
      <c r="B28" s="58" t="s">
        <v>8</v>
      </c>
      <c r="C28" s="59"/>
      <c r="D28" s="25"/>
      <c r="E28" s="16"/>
      <c r="F28" s="22"/>
      <c r="G28" s="25"/>
      <c r="H28" s="16"/>
      <c r="I28" s="22"/>
      <c r="J28" s="25"/>
      <c r="K28" s="60"/>
      <c r="L28" s="33"/>
    </row>
    <row r="29" spans="1:12" ht="22.5" customHeight="1">
      <c r="A29" s="32"/>
      <c r="B29" s="58" t="s">
        <v>6</v>
      </c>
      <c r="C29" s="59"/>
      <c r="D29" s="25"/>
      <c r="E29" s="16"/>
      <c r="F29" s="22"/>
      <c r="G29" s="25"/>
      <c r="H29" s="16"/>
      <c r="I29" s="22"/>
      <c r="J29" s="25"/>
      <c r="K29" s="60"/>
      <c r="L29" s="33"/>
    </row>
    <row r="30" spans="1:12" ht="22.5" customHeight="1">
      <c r="A30" s="32"/>
      <c r="B30" s="58" t="s">
        <v>10</v>
      </c>
      <c r="C30" s="59"/>
      <c r="D30" s="25"/>
      <c r="E30" s="16"/>
      <c r="F30" s="22"/>
      <c r="G30" s="25"/>
      <c r="H30" s="16"/>
      <c r="I30" s="22"/>
      <c r="J30" s="25"/>
      <c r="K30" s="60"/>
      <c r="L30" s="33"/>
    </row>
    <row r="31" spans="1:12" ht="22.5" customHeight="1">
      <c r="A31" s="32"/>
      <c r="B31" s="58" t="s">
        <v>11</v>
      </c>
      <c r="C31" s="59"/>
      <c r="D31" s="25"/>
      <c r="E31" s="16"/>
      <c r="F31" s="22"/>
      <c r="G31" s="25"/>
      <c r="H31" s="16"/>
      <c r="I31" s="22"/>
      <c r="J31" s="25"/>
      <c r="K31" s="60"/>
      <c r="L31" s="33"/>
    </row>
    <row r="32" spans="1:12" ht="22.5" customHeight="1">
      <c r="A32" s="32"/>
      <c r="B32" s="58" t="s">
        <v>12</v>
      </c>
      <c r="C32" s="59"/>
      <c r="D32" s="25"/>
      <c r="E32" s="16"/>
      <c r="F32" s="22"/>
      <c r="G32" s="25"/>
      <c r="H32" s="16"/>
      <c r="I32" s="22"/>
      <c r="J32" s="25"/>
      <c r="K32" s="60"/>
      <c r="L32" s="33"/>
    </row>
    <row r="33" spans="1:12" ht="22.5" customHeight="1">
      <c r="A33" s="32"/>
      <c r="B33" s="58" t="s">
        <v>13</v>
      </c>
      <c r="C33" s="59"/>
      <c r="D33" s="25"/>
      <c r="E33" s="16"/>
      <c r="F33" s="22"/>
      <c r="G33" s="25"/>
      <c r="H33" s="16"/>
      <c r="I33" s="22"/>
      <c r="J33" s="25"/>
      <c r="K33" s="60"/>
      <c r="L33" s="33"/>
    </row>
    <row r="34" spans="1:12" ht="22.5" customHeight="1" thickBot="1">
      <c r="A34" s="32"/>
      <c r="B34" s="58" t="s">
        <v>14</v>
      </c>
      <c r="C34" s="59"/>
      <c r="D34" s="26"/>
      <c r="E34" s="17"/>
      <c r="F34" s="23"/>
      <c r="G34" s="26"/>
      <c r="H34" s="17"/>
      <c r="I34" s="23"/>
      <c r="J34" s="26"/>
      <c r="K34" s="63"/>
      <c r="L34" s="33"/>
    </row>
    <row r="35" spans="1:12" s="54" customFormat="1" ht="22.5" customHeight="1" thickBot="1">
      <c r="A35" s="48"/>
      <c r="B35" s="64" t="s">
        <v>63</v>
      </c>
      <c r="C35" s="65"/>
      <c r="D35" s="51"/>
      <c r="E35" s="51"/>
      <c r="F35" s="51"/>
      <c r="G35" s="51"/>
      <c r="H35" s="51"/>
      <c r="I35" s="51"/>
      <c r="J35" s="52"/>
      <c r="K35" s="51"/>
      <c r="L35" s="53"/>
    </row>
    <row r="36" spans="1:12" ht="22.5" customHeight="1">
      <c r="A36" s="32"/>
      <c r="B36" s="55" t="s">
        <v>5</v>
      </c>
      <c r="C36" s="56"/>
      <c r="D36" s="24"/>
      <c r="E36" s="15"/>
      <c r="F36" s="21"/>
      <c r="G36" s="24"/>
      <c r="H36" s="15"/>
      <c r="I36" s="21"/>
      <c r="J36" s="24"/>
      <c r="K36" s="57"/>
      <c r="L36" s="33"/>
    </row>
    <row r="37" spans="1:12" ht="22.5" customHeight="1">
      <c r="A37" s="32"/>
      <c r="B37" s="58" t="s">
        <v>7</v>
      </c>
      <c r="C37" s="59"/>
      <c r="D37" s="25"/>
      <c r="E37" s="16"/>
      <c r="F37" s="22"/>
      <c r="G37" s="25"/>
      <c r="H37" s="16"/>
      <c r="I37" s="22"/>
      <c r="J37" s="25"/>
      <c r="K37" s="60"/>
      <c r="L37" s="33"/>
    </row>
    <row r="38" spans="1:12" ht="22.5" customHeight="1">
      <c r="A38" s="32"/>
      <c r="B38" s="58" t="s">
        <v>9</v>
      </c>
      <c r="C38" s="59"/>
      <c r="D38" s="25"/>
      <c r="E38" s="16"/>
      <c r="F38" s="22"/>
      <c r="G38" s="25"/>
      <c r="H38" s="16"/>
      <c r="I38" s="22"/>
      <c r="J38" s="25"/>
      <c r="K38" s="60"/>
      <c r="L38" s="33"/>
    </row>
    <row r="39" spans="1:12" ht="22.5" customHeight="1">
      <c r="A39" s="32"/>
      <c r="B39" s="58" t="s">
        <v>8</v>
      </c>
      <c r="C39" s="59"/>
      <c r="D39" s="25"/>
      <c r="E39" s="16"/>
      <c r="F39" s="22"/>
      <c r="G39" s="25"/>
      <c r="H39" s="16"/>
      <c r="I39" s="22"/>
      <c r="J39" s="25"/>
      <c r="K39" s="60"/>
      <c r="L39" s="33"/>
    </row>
    <row r="40" spans="1:12" ht="22.5" customHeight="1">
      <c r="A40" s="32"/>
      <c r="B40" s="58" t="s">
        <v>6</v>
      </c>
      <c r="C40" s="66"/>
      <c r="D40" s="25"/>
      <c r="E40" s="16"/>
      <c r="F40" s="22"/>
      <c r="G40" s="25"/>
      <c r="H40" s="16"/>
      <c r="I40" s="22"/>
      <c r="J40" s="25"/>
      <c r="K40" s="60"/>
      <c r="L40" s="33"/>
    </row>
    <row r="41" spans="1:12" ht="22.5" customHeight="1">
      <c r="A41" s="32"/>
      <c r="B41" s="58" t="s">
        <v>10</v>
      </c>
      <c r="C41" s="59"/>
      <c r="D41" s="25"/>
      <c r="E41" s="16"/>
      <c r="F41" s="22"/>
      <c r="G41" s="25"/>
      <c r="H41" s="16"/>
      <c r="I41" s="22"/>
      <c r="J41" s="25"/>
      <c r="K41" s="60"/>
      <c r="L41" s="33"/>
    </row>
    <row r="42" spans="1:12" ht="22.5" customHeight="1">
      <c r="A42" s="32"/>
      <c r="B42" s="58" t="s">
        <v>11</v>
      </c>
      <c r="C42" s="67"/>
      <c r="D42" s="25"/>
      <c r="E42" s="16"/>
      <c r="F42" s="22"/>
      <c r="G42" s="25"/>
      <c r="H42" s="16"/>
      <c r="I42" s="22"/>
      <c r="J42" s="25"/>
      <c r="K42" s="60"/>
      <c r="L42" s="33"/>
    </row>
    <row r="43" spans="1:12" ht="22.5" customHeight="1">
      <c r="A43" s="32"/>
      <c r="B43" s="58" t="s">
        <v>12</v>
      </c>
      <c r="C43" s="67"/>
      <c r="D43" s="25"/>
      <c r="E43" s="16"/>
      <c r="F43" s="22"/>
      <c r="G43" s="25"/>
      <c r="H43" s="16"/>
      <c r="I43" s="22"/>
      <c r="J43" s="25"/>
      <c r="K43" s="60"/>
      <c r="L43" s="33"/>
    </row>
    <row r="44" spans="1:12" ht="22.5" customHeight="1">
      <c r="A44" s="32"/>
      <c r="B44" s="58" t="s">
        <v>13</v>
      </c>
      <c r="C44" s="67"/>
      <c r="D44" s="25"/>
      <c r="E44" s="16"/>
      <c r="F44" s="22"/>
      <c r="G44" s="25"/>
      <c r="H44" s="16"/>
      <c r="I44" s="22"/>
      <c r="J44" s="25"/>
      <c r="K44" s="60"/>
      <c r="L44" s="33"/>
    </row>
    <row r="45" spans="1:12" ht="22.5" customHeight="1">
      <c r="A45" s="32"/>
      <c r="B45" s="58" t="s">
        <v>14</v>
      </c>
      <c r="C45" s="59"/>
      <c r="D45" s="25"/>
      <c r="E45" s="16"/>
      <c r="F45" s="22"/>
      <c r="G45" s="25"/>
      <c r="H45" s="16"/>
      <c r="I45" s="22"/>
      <c r="J45" s="25"/>
      <c r="K45" s="60"/>
      <c r="L45" s="33"/>
    </row>
    <row r="46" spans="1:12" ht="22.5" customHeight="1">
      <c r="A46" s="32"/>
      <c r="B46" s="68" t="s">
        <v>15</v>
      </c>
      <c r="C46" s="69"/>
      <c r="D46" s="25"/>
      <c r="E46" s="16"/>
      <c r="F46" s="22"/>
      <c r="G46" s="25"/>
      <c r="H46" s="16"/>
      <c r="I46" s="22"/>
      <c r="J46" s="25"/>
      <c r="K46" s="60"/>
      <c r="L46" s="33"/>
    </row>
    <row r="47" spans="1:12" ht="22.5" customHeight="1" thickBot="1">
      <c r="A47" s="32"/>
      <c r="B47" s="68" t="s">
        <v>16</v>
      </c>
      <c r="C47" s="62"/>
      <c r="D47" s="26"/>
      <c r="E47" s="17"/>
      <c r="F47" s="23"/>
      <c r="G47" s="26"/>
      <c r="H47" s="17"/>
      <c r="I47" s="23"/>
      <c r="J47" s="26"/>
      <c r="K47" s="63"/>
      <c r="L47" s="33"/>
    </row>
    <row r="48" spans="1:12" s="54" customFormat="1" ht="22.5" customHeight="1" thickBot="1">
      <c r="A48" s="48"/>
      <c r="B48" s="276" t="s">
        <v>64</v>
      </c>
      <c r="C48" s="277"/>
      <c r="D48" s="51"/>
      <c r="E48" s="51"/>
      <c r="F48" s="51"/>
      <c r="G48" s="51"/>
      <c r="H48" s="51"/>
      <c r="I48" s="51"/>
      <c r="J48" s="52"/>
      <c r="K48" s="51"/>
      <c r="L48" s="53"/>
    </row>
    <row r="49" spans="1:12" ht="22.5" customHeight="1">
      <c r="A49" s="32"/>
      <c r="B49" s="55" t="s">
        <v>5</v>
      </c>
      <c r="C49" s="69"/>
      <c r="D49" s="24"/>
      <c r="E49" s="15"/>
      <c r="F49" s="21"/>
      <c r="G49" s="24"/>
      <c r="H49" s="15"/>
      <c r="I49" s="21"/>
      <c r="J49" s="24"/>
      <c r="K49" s="70"/>
      <c r="L49" s="33"/>
    </row>
    <row r="50" spans="1:12" ht="22.5" customHeight="1">
      <c r="A50" s="32"/>
      <c r="B50" s="71" t="s">
        <v>7</v>
      </c>
      <c r="C50" s="72"/>
      <c r="D50" s="25"/>
      <c r="E50" s="16"/>
      <c r="F50" s="22"/>
      <c r="G50" s="25"/>
      <c r="H50" s="16"/>
      <c r="I50" s="22"/>
      <c r="J50" s="25"/>
      <c r="K50" s="73"/>
      <c r="L50" s="33"/>
    </row>
    <row r="51" spans="1:12" ht="22.5" customHeight="1" thickBot="1">
      <c r="A51" s="32"/>
      <c r="B51" s="61" t="s">
        <v>9</v>
      </c>
      <c r="C51" s="62"/>
      <c r="D51" s="26"/>
      <c r="E51" s="17"/>
      <c r="F51" s="23"/>
      <c r="G51" s="26"/>
      <c r="H51" s="17"/>
      <c r="I51" s="23"/>
      <c r="J51" s="26"/>
      <c r="K51" s="74"/>
      <c r="L51" s="33"/>
    </row>
    <row r="52" spans="1:12" ht="5.25" customHeight="1" thickBot="1">
      <c r="A52" s="75"/>
      <c r="B52" s="76"/>
      <c r="C52" s="77"/>
      <c r="D52" s="78"/>
      <c r="E52" s="78"/>
      <c r="F52" s="79"/>
      <c r="G52" s="78"/>
      <c r="H52" s="78"/>
      <c r="I52" s="79"/>
      <c r="J52" s="79"/>
      <c r="K52" s="79"/>
      <c r="L52" s="80"/>
    </row>
    <row r="53" ht="5.25" customHeight="1" thickTop="1">
      <c r="K53" s="83"/>
    </row>
    <row r="54" spans="2:11" s="84" customFormat="1" ht="16.5">
      <c r="B54" s="85"/>
      <c r="C54" s="86"/>
      <c r="D54" s="86"/>
      <c r="E54" s="86"/>
      <c r="F54" s="82"/>
      <c r="G54" s="86"/>
      <c r="H54" s="86"/>
      <c r="I54" s="86"/>
      <c r="J54" s="82"/>
      <c r="K54" s="87"/>
    </row>
    <row r="55" spans="2:11" s="84" customFormat="1" ht="22.5" customHeight="1" thickBot="1">
      <c r="B55" s="88" t="s">
        <v>29</v>
      </c>
      <c r="J55" s="82"/>
      <c r="K55" s="87"/>
    </row>
    <row r="56" spans="2:11" s="84" customFormat="1" ht="22.5" customHeight="1">
      <c r="B56" s="278" t="s">
        <v>65</v>
      </c>
      <c r="C56" s="280" t="s">
        <v>4</v>
      </c>
      <c r="D56" s="281"/>
      <c r="E56" s="281"/>
      <c r="F56" s="282"/>
      <c r="G56" s="286" t="s">
        <v>30</v>
      </c>
      <c r="H56" s="287"/>
      <c r="I56" s="287"/>
      <c r="J56" s="288"/>
      <c r="K56" s="87"/>
    </row>
    <row r="57" spans="2:11" s="84" customFormat="1" ht="22.5" customHeight="1" thickBot="1">
      <c r="B57" s="279"/>
      <c r="C57" s="283"/>
      <c r="D57" s="284"/>
      <c r="E57" s="284"/>
      <c r="F57" s="285"/>
      <c r="G57" s="289" t="s">
        <v>54</v>
      </c>
      <c r="H57" s="290"/>
      <c r="I57" s="290" t="s">
        <v>55</v>
      </c>
      <c r="J57" s="291"/>
      <c r="K57" s="87"/>
    </row>
    <row r="58" spans="2:11" ht="22.5" customHeight="1" thickTop="1">
      <c r="B58" s="89"/>
      <c r="C58" s="292"/>
      <c r="D58" s="293"/>
      <c r="E58" s="293"/>
      <c r="F58" s="294"/>
      <c r="G58" s="292"/>
      <c r="H58" s="325"/>
      <c r="I58" s="326"/>
      <c r="J58" s="327"/>
      <c r="K58" s="83"/>
    </row>
    <row r="59" spans="2:11" ht="22.5" customHeight="1">
      <c r="B59" s="90"/>
      <c r="C59" s="299"/>
      <c r="D59" s="300"/>
      <c r="E59" s="300"/>
      <c r="F59" s="301"/>
      <c r="G59" s="299"/>
      <c r="H59" s="306"/>
      <c r="I59" s="307"/>
      <c r="J59" s="308"/>
      <c r="K59" s="83"/>
    </row>
    <row r="60" spans="2:11" ht="22.5" customHeight="1">
      <c r="B60" s="90"/>
      <c r="C60" s="299"/>
      <c r="D60" s="300"/>
      <c r="E60" s="300"/>
      <c r="F60" s="301"/>
      <c r="G60" s="299"/>
      <c r="H60" s="306"/>
      <c r="I60" s="307"/>
      <c r="J60" s="308"/>
      <c r="K60" s="83"/>
    </row>
    <row r="61" spans="2:11" ht="22.5" customHeight="1">
      <c r="B61" s="90"/>
      <c r="C61" s="299"/>
      <c r="D61" s="300"/>
      <c r="E61" s="300"/>
      <c r="F61" s="301"/>
      <c r="G61" s="299"/>
      <c r="H61" s="306"/>
      <c r="I61" s="307"/>
      <c r="J61" s="308"/>
      <c r="K61" s="83"/>
    </row>
    <row r="62" spans="2:11" ht="22.5" customHeight="1">
      <c r="B62" s="90"/>
      <c r="C62" s="299"/>
      <c r="D62" s="300"/>
      <c r="E62" s="300"/>
      <c r="F62" s="301"/>
      <c r="G62" s="299"/>
      <c r="H62" s="306"/>
      <c r="I62" s="307"/>
      <c r="J62" s="308"/>
      <c r="K62" s="83"/>
    </row>
    <row r="63" spans="2:11" ht="22.5" customHeight="1">
      <c r="B63" s="90"/>
      <c r="C63" s="299"/>
      <c r="D63" s="300"/>
      <c r="E63" s="300"/>
      <c r="F63" s="301"/>
      <c r="G63" s="299"/>
      <c r="H63" s="306"/>
      <c r="I63" s="307"/>
      <c r="J63" s="308"/>
      <c r="K63" s="83"/>
    </row>
    <row r="64" spans="2:11" ht="22.5" customHeight="1" thickBot="1">
      <c r="B64" s="91"/>
      <c r="C64" s="309"/>
      <c r="D64" s="310"/>
      <c r="E64" s="310"/>
      <c r="F64" s="311"/>
      <c r="G64" s="309"/>
      <c r="H64" s="312"/>
      <c r="I64" s="313"/>
      <c r="J64" s="314"/>
      <c r="K64" s="83"/>
    </row>
    <row r="65" ht="22.5" customHeight="1">
      <c r="K65" s="83"/>
    </row>
    <row r="66" spans="2:11" ht="22.5" customHeight="1" thickBot="1">
      <c r="B66" s="92" t="s">
        <v>31</v>
      </c>
      <c r="C66" s="92"/>
      <c r="D66" s="84"/>
      <c r="E66" s="87"/>
      <c r="F66" s="82"/>
      <c r="K66" s="83"/>
    </row>
    <row r="67" spans="2:11" ht="22.5" customHeight="1" thickBot="1">
      <c r="B67" s="93"/>
      <c r="C67" s="315" t="s">
        <v>36</v>
      </c>
      <c r="D67" s="315"/>
      <c r="E67" s="316" t="s">
        <v>28</v>
      </c>
      <c r="F67" s="317"/>
      <c r="K67" s="83"/>
    </row>
    <row r="68" spans="2:11" ht="22.5" customHeight="1" thickTop="1">
      <c r="B68" s="94" t="s">
        <v>32</v>
      </c>
      <c r="C68" s="95"/>
      <c r="D68" s="96"/>
      <c r="E68" s="97"/>
      <c r="F68" s="98"/>
      <c r="K68" s="83"/>
    </row>
    <row r="69" spans="2:11" ht="22.5" customHeight="1">
      <c r="B69" s="94" t="s">
        <v>33</v>
      </c>
      <c r="C69" s="95"/>
      <c r="D69" s="96"/>
      <c r="E69" s="97"/>
      <c r="F69" s="98"/>
      <c r="K69" s="83"/>
    </row>
    <row r="70" spans="2:11" ht="22.5" customHeight="1">
      <c r="B70" s="94" t="s">
        <v>34</v>
      </c>
      <c r="C70" s="95"/>
      <c r="D70" s="96"/>
      <c r="E70" s="97"/>
      <c r="F70" s="98"/>
      <c r="K70" s="83"/>
    </row>
    <row r="71" spans="2:11" ht="22.5" customHeight="1">
      <c r="B71" s="94" t="s">
        <v>35</v>
      </c>
      <c r="C71" s="95"/>
      <c r="D71" s="96"/>
      <c r="E71" s="97"/>
      <c r="F71" s="98"/>
      <c r="K71" s="83"/>
    </row>
    <row r="72" spans="2:11" ht="22.5" customHeight="1">
      <c r="B72" s="94" t="s">
        <v>35</v>
      </c>
      <c r="C72" s="95"/>
      <c r="D72" s="96"/>
      <c r="E72" s="97"/>
      <c r="F72" s="98"/>
      <c r="K72" s="83"/>
    </row>
    <row r="73" spans="2:11" ht="22.5" customHeight="1">
      <c r="B73" s="94" t="s">
        <v>35</v>
      </c>
      <c r="C73" s="95"/>
      <c r="D73" s="96"/>
      <c r="E73" s="97"/>
      <c r="F73" s="98"/>
      <c r="K73" s="83"/>
    </row>
    <row r="74" spans="2:11" ht="22.5" customHeight="1">
      <c r="B74" s="94" t="s">
        <v>35</v>
      </c>
      <c r="C74" s="95"/>
      <c r="D74" s="96"/>
      <c r="E74" s="97"/>
      <c r="F74" s="98"/>
      <c r="K74" s="83"/>
    </row>
    <row r="75" spans="2:11" ht="22.5" customHeight="1" thickBot="1">
      <c r="B75" s="99" t="s">
        <v>35</v>
      </c>
      <c r="C75" s="100"/>
      <c r="D75" s="101"/>
      <c r="E75" s="102"/>
      <c r="F75" s="103"/>
      <c r="K75" s="83"/>
    </row>
    <row r="76" ht="22.5" customHeight="1">
      <c r="K76" s="83"/>
    </row>
    <row r="77" ht="22.5" customHeight="1">
      <c r="K77" s="83"/>
    </row>
    <row r="78" ht="22.5" customHeight="1">
      <c r="K78" s="83"/>
    </row>
    <row r="79" ht="22.5" customHeight="1">
      <c r="K79" s="83"/>
    </row>
    <row r="80" ht="22.5" customHeight="1">
      <c r="K80" s="83"/>
    </row>
    <row r="81" ht="22.5" customHeight="1">
      <c r="K81" s="83"/>
    </row>
    <row r="82" ht="22.5" customHeight="1">
      <c r="K82" s="83"/>
    </row>
    <row r="83" ht="22.5" customHeight="1">
      <c r="K83" s="83"/>
    </row>
    <row r="84" ht="22.5" customHeight="1">
      <c r="K84" s="83"/>
    </row>
    <row r="85" ht="22.5" customHeight="1">
      <c r="K85" s="83"/>
    </row>
    <row r="86" ht="22.5" customHeight="1">
      <c r="K86" s="83"/>
    </row>
    <row r="87" ht="16.5">
      <c r="K87" s="83"/>
    </row>
    <row r="88" ht="16.5">
      <c r="K88" s="83"/>
    </row>
    <row r="89" ht="16.5">
      <c r="K89" s="83"/>
    </row>
    <row r="90" ht="16.5">
      <c r="K90" s="83"/>
    </row>
    <row r="91" ht="16.5">
      <c r="K91" s="83"/>
    </row>
    <row r="92" ht="16.5">
      <c r="K92" s="83"/>
    </row>
    <row r="93" ht="16.5">
      <c r="K93" s="83"/>
    </row>
    <row r="94" ht="16.5">
      <c r="K94" s="83"/>
    </row>
    <row r="95" ht="16.5">
      <c r="K95" s="83"/>
    </row>
    <row r="96" ht="16.5">
      <c r="K96" s="83"/>
    </row>
    <row r="97" ht="16.5">
      <c r="K97" s="83"/>
    </row>
    <row r="98" ht="16.5">
      <c r="K98" s="83"/>
    </row>
    <row r="99" ht="16.5">
      <c r="K99" s="83"/>
    </row>
    <row r="100" ht="16.5">
      <c r="K100" s="83"/>
    </row>
    <row r="101" ht="16.5">
      <c r="K101" s="83"/>
    </row>
    <row r="102" ht="16.5">
      <c r="K102" s="83"/>
    </row>
    <row r="103" ht="16.5">
      <c r="K103" s="83"/>
    </row>
    <row r="104" ht="16.5">
      <c r="K104" s="83"/>
    </row>
    <row r="105" ht="16.5">
      <c r="K105" s="83"/>
    </row>
    <row r="106" ht="16.5">
      <c r="K106" s="83"/>
    </row>
    <row r="107" ht="16.5">
      <c r="K107" s="83"/>
    </row>
    <row r="108" ht="16.5">
      <c r="K108" s="83"/>
    </row>
    <row r="109" ht="16.5">
      <c r="K109" s="83"/>
    </row>
    <row r="110" ht="16.5">
      <c r="K110" s="83"/>
    </row>
    <row r="111" ht="16.5">
      <c r="K111" s="83"/>
    </row>
    <row r="112" ht="16.5">
      <c r="K112" s="83"/>
    </row>
    <row r="113" ht="16.5">
      <c r="K113" s="83"/>
    </row>
    <row r="114" ht="16.5">
      <c r="K114" s="83"/>
    </row>
    <row r="115" ht="16.5">
      <c r="K115" s="83"/>
    </row>
    <row r="116" ht="16.5">
      <c r="K116" s="83"/>
    </row>
    <row r="117" ht="16.5">
      <c r="K117" s="83"/>
    </row>
    <row r="118" ht="16.5">
      <c r="K118" s="83"/>
    </row>
    <row r="119" ht="16.5">
      <c r="K119" s="83"/>
    </row>
    <row r="120" ht="16.5">
      <c r="K120" s="83"/>
    </row>
    <row r="121" ht="16.5">
      <c r="K121" s="83"/>
    </row>
    <row r="122" ht="16.5">
      <c r="K122" s="83"/>
    </row>
    <row r="123" ht="16.5">
      <c r="K123" s="83"/>
    </row>
    <row r="124" ht="16.5">
      <c r="K124" s="83"/>
    </row>
    <row r="125" ht="16.5">
      <c r="K125" s="83"/>
    </row>
    <row r="126" ht="16.5">
      <c r="K126" s="83"/>
    </row>
    <row r="127" ht="16.5">
      <c r="K127" s="83"/>
    </row>
    <row r="128" ht="16.5">
      <c r="K128" s="83"/>
    </row>
    <row r="129" ht="16.5">
      <c r="K129" s="83"/>
    </row>
    <row r="130" ht="16.5">
      <c r="K130" s="83"/>
    </row>
    <row r="131" ht="16.5">
      <c r="K131" s="83"/>
    </row>
    <row r="132" ht="16.5">
      <c r="K132" s="83"/>
    </row>
    <row r="133" ht="16.5">
      <c r="K133" s="83"/>
    </row>
    <row r="134" ht="16.5">
      <c r="K134" s="83"/>
    </row>
    <row r="135" ht="16.5">
      <c r="K135" s="83"/>
    </row>
    <row r="136" ht="16.5">
      <c r="K136" s="83"/>
    </row>
    <row r="137" ht="16.5">
      <c r="K137" s="83"/>
    </row>
    <row r="138" ht="16.5">
      <c r="K138" s="83"/>
    </row>
    <row r="139" ht="16.5">
      <c r="K139" s="83"/>
    </row>
    <row r="140" ht="16.5">
      <c r="K140" s="83"/>
    </row>
    <row r="141" ht="16.5">
      <c r="K141" s="83"/>
    </row>
    <row r="142" ht="16.5">
      <c r="K142" s="83"/>
    </row>
    <row r="143" ht="16.5">
      <c r="K143" s="83"/>
    </row>
    <row r="144" ht="16.5">
      <c r="K144" s="83"/>
    </row>
    <row r="145" ht="16.5">
      <c r="K145" s="83"/>
    </row>
    <row r="146" ht="16.5">
      <c r="K146" s="83"/>
    </row>
    <row r="147" ht="16.5">
      <c r="K147" s="83"/>
    </row>
    <row r="148" ht="16.5">
      <c r="K148" s="83"/>
    </row>
    <row r="149" ht="16.5">
      <c r="K149" s="83"/>
    </row>
    <row r="150" ht="16.5">
      <c r="K150" s="83"/>
    </row>
    <row r="151" ht="16.5">
      <c r="K151" s="83"/>
    </row>
    <row r="152" ht="16.5">
      <c r="K152" s="83"/>
    </row>
    <row r="153" ht="16.5">
      <c r="K153" s="83"/>
    </row>
    <row r="154" ht="16.5">
      <c r="K154" s="83"/>
    </row>
    <row r="155" ht="16.5">
      <c r="K155" s="83"/>
    </row>
    <row r="156" ht="16.5">
      <c r="K156" s="83"/>
    </row>
    <row r="157" ht="16.5">
      <c r="K157" s="83"/>
    </row>
    <row r="158" ht="16.5">
      <c r="K158" s="83"/>
    </row>
    <row r="159" ht="16.5">
      <c r="K159" s="83"/>
    </row>
    <row r="160" ht="16.5">
      <c r="K160" s="83"/>
    </row>
    <row r="161" ht="16.5">
      <c r="K161" s="83"/>
    </row>
    <row r="162" ht="16.5">
      <c r="K162" s="83"/>
    </row>
    <row r="163" ht="16.5">
      <c r="K163" s="83"/>
    </row>
    <row r="164" ht="16.5">
      <c r="K164" s="83"/>
    </row>
    <row r="165" ht="16.5">
      <c r="K165" s="83"/>
    </row>
    <row r="166" ht="16.5">
      <c r="K166" s="83"/>
    </row>
    <row r="167" ht="16.5">
      <c r="K167" s="83"/>
    </row>
    <row r="168" ht="16.5">
      <c r="K168" s="83"/>
    </row>
    <row r="169" ht="16.5">
      <c r="K169" s="83"/>
    </row>
    <row r="170" ht="16.5">
      <c r="K170" s="83"/>
    </row>
    <row r="171" ht="16.5">
      <c r="K171" s="83"/>
    </row>
    <row r="172" ht="16.5">
      <c r="K172" s="83"/>
    </row>
    <row r="173" ht="16.5">
      <c r="K173" s="83"/>
    </row>
    <row r="174" ht="16.5">
      <c r="K174" s="83"/>
    </row>
    <row r="175" ht="16.5">
      <c r="K175" s="83"/>
    </row>
    <row r="176" ht="16.5">
      <c r="K176" s="83"/>
    </row>
    <row r="177" ht="16.5">
      <c r="K177" s="83"/>
    </row>
    <row r="178" ht="16.5">
      <c r="K178" s="83"/>
    </row>
    <row r="179" ht="16.5">
      <c r="K179" s="83"/>
    </row>
    <row r="180" ht="16.5">
      <c r="K180" s="83"/>
    </row>
    <row r="181" ht="16.5">
      <c r="K181" s="83"/>
    </row>
    <row r="182" ht="16.5">
      <c r="K182" s="83"/>
    </row>
    <row r="183" ht="16.5">
      <c r="K183" s="83"/>
    </row>
    <row r="184" ht="16.5">
      <c r="K184" s="83"/>
    </row>
    <row r="185" ht="16.5">
      <c r="K185" s="83"/>
    </row>
    <row r="186" ht="16.5">
      <c r="K186" s="83"/>
    </row>
    <row r="187" ht="16.5">
      <c r="K187" s="83"/>
    </row>
    <row r="188" ht="16.5">
      <c r="K188" s="83"/>
    </row>
    <row r="189" ht="16.5">
      <c r="K189" s="83"/>
    </row>
    <row r="190" ht="16.5">
      <c r="K190" s="83"/>
    </row>
    <row r="191" ht="16.5">
      <c r="K191" s="83"/>
    </row>
    <row r="192" ht="16.5">
      <c r="K192" s="83"/>
    </row>
    <row r="193" ht="16.5">
      <c r="K193" s="83"/>
    </row>
    <row r="194" ht="16.5">
      <c r="K194" s="83"/>
    </row>
    <row r="195" ht="16.5">
      <c r="K195" s="83"/>
    </row>
    <row r="196" ht="16.5">
      <c r="K196" s="83"/>
    </row>
    <row r="197" ht="16.5">
      <c r="K197" s="83"/>
    </row>
    <row r="198" ht="16.5">
      <c r="K198" s="83"/>
    </row>
    <row r="199" ht="16.5">
      <c r="K199" s="83"/>
    </row>
    <row r="200" ht="16.5">
      <c r="K200" s="83"/>
    </row>
    <row r="201" ht="16.5">
      <c r="K201" s="83"/>
    </row>
    <row r="202" ht="16.5">
      <c r="K202" s="83"/>
    </row>
    <row r="203" ht="16.5">
      <c r="K203" s="83"/>
    </row>
    <row r="204" ht="16.5">
      <c r="K204" s="83"/>
    </row>
    <row r="205" ht="16.5">
      <c r="K205" s="83"/>
    </row>
    <row r="206" ht="16.5">
      <c r="K206" s="83"/>
    </row>
    <row r="207" ht="16.5">
      <c r="K207" s="83"/>
    </row>
    <row r="208" ht="16.5">
      <c r="K208" s="83"/>
    </row>
    <row r="209" ht="16.5">
      <c r="K209" s="83"/>
    </row>
    <row r="210" ht="16.5">
      <c r="K210" s="83"/>
    </row>
    <row r="211" ht="16.5">
      <c r="K211" s="83"/>
    </row>
    <row r="212" ht="16.5">
      <c r="K212" s="83"/>
    </row>
    <row r="213" ht="16.5">
      <c r="K213" s="83"/>
    </row>
    <row r="214" ht="16.5">
      <c r="K214" s="83"/>
    </row>
    <row r="215" ht="16.5">
      <c r="K215" s="83"/>
    </row>
    <row r="216" ht="16.5">
      <c r="K216" s="83"/>
    </row>
    <row r="217" ht="16.5">
      <c r="K217" s="83"/>
    </row>
    <row r="218" ht="16.5">
      <c r="K218" s="83"/>
    </row>
    <row r="219" ht="16.5">
      <c r="K219" s="83"/>
    </row>
    <row r="220" ht="16.5">
      <c r="K220" s="83"/>
    </row>
    <row r="221" ht="16.5">
      <c r="K221" s="83"/>
    </row>
    <row r="222" ht="16.5">
      <c r="K222" s="83"/>
    </row>
    <row r="223" ht="16.5">
      <c r="K223" s="83"/>
    </row>
    <row r="224" ht="16.5">
      <c r="K224" s="83"/>
    </row>
    <row r="225" ht="16.5">
      <c r="K225" s="83"/>
    </row>
    <row r="226" ht="16.5">
      <c r="K226" s="83"/>
    </row>
    <row r="227" ht="16.5">
      <c r="K227" s="83"/>
    </row>
    <row r="228" ht="16.5">
      <c r="K228" s="83"/>
    </row>
    <row r="229" ht="16.5">
      <c r="K229" s="83"/>
    </row>
    <row r="230" ht="16.5">
      <c r="K230" s="83"/>
    </row>
    <row r="231" ht="16.5">
      <c r="K231" s="83"/>
    </row>
    <row r="232" ht="16.5">
      <c r="K232" s="83"/>
    </row>
    <row r="233" ht="16.5">
      <c r="K233" s="83"/>
    </row>
    <row r="234" ht="16.5">
      <c r="K234" s="83"/>
    </row>
    <row r="235" ht="16.5">
      <c r="K235" s="83"/>
    </row>
    <row r="236" ht="16.5">
      <c r="K236" s="83"/>
    </row>
    <row r="237" ht="16.5">
      <c r="K237" s="83"/>
    </row>
    <row r="238" ht="16.5">
      <c r="K238" s="83"/>
    </row>
    <row r="239" ht="16.5">
      <c r="K239" s="83"/>
    </row>
    <row r="240" ht="16.5">
      <c r="K240" s="83"/>
    </row>
    <row r="241" ht="16.5">
      <c r="K241" s="83"/>
    </row>
    <row r="242" ht="16.5">
      <c r="K242" s="83"/>
    </row>
    <row r="243" ht="16.5">
      <c r="K243" s="83"/>
    </row>
    <row r="244" ht="16.5">
      <c r="K244" s="83"/>
    </row>
    <row r="245" ht="16.5">
      <c r="K245" s="83"/>
    </row>
    <row r="246" ht="16.5">
      <c r="K246" s="83"/>
    </row>
    <row r="247" ht="16.5">
      <c r="K247" s="83"/>
    </row>
    <row r="248" ht="16.5">
      <c r="K248" s="83"/>
    </row>
    <row r="249" ht="16.5">
      <c r="K249" s="83"/>
    </row>
    <row r="250" ht="16.5">
      <c r="K250" s="83"/>
    </row>
    <row r="251" ht="16.5">
      <c r="K251" s="83"/>
    </row>
    <row r="252" ht="16.5">
      <c r="K252" s="83"/>
    </row>
    <row r="253" ht="16.5">
      <c r="K253" s="83"/>
    </row>
    <row r="254" ht="16.5">
      <c r="K254" s="83"/>
    </row>
    <row r="255" ht="16.5">
      <c r="K255" s="83"/>
    </row>
    <row r="256" ht="16.5">
      <c r="K256" s="83"/>
    </row>
    <row r="257" ht="16.5">
      <c r="K257" s="83"/>
    </row>
    <row r="258" ht="16.5">
      <c r="K258" s="83"/>
    </row>
    <row r="259" ht="16.5">
      <c r="K259" s="83"/>
    </row>
    <row r="260" ht="16.5">
      <c r="K260" s="83"/>
    </row>
    <row r="261" ht="16.5">
      <c r="K261" s="83"/>
    </row>
    <row r="262" ht="16.5">
      <c r="K262" s="83"/>
    </row>
    <row r="263" ht="16.5">
      <c r="K263" s="83"/>
    </row>
    <row r="264" ht="16.5">
      <c r="K264" s="83"/>
    </row>
    <row r="265" ht="16.5">
      <c r="K265" s="83"/>
    </row>
    <row r="266" ht="16.5">
      <c r="K266" s="83"/>
    </row>
    <row r="267" ht="16.5">
      <c r="K267" s="83"/>
    </row>
    <row r="268" ht="16.5">
      <c r="K268" s="83"/>
    </row>
    <row r="269" ht="16.5">
      <c r="K269" s="83"/>
    </row>
    <row r="270" ht="16.5">
      <c r="K270" s="83"/>
    </row>
    <row r="271" ht="16.5">
      <c r="K271" s="83"/>
    </row>
    <row r="272" ht="16.5">
      <c r="K272" s="83"/>
    </row>
    <row r="273" ht="16.5">
      <c r="K273" s="83"/>
    </row>
    <row r="274" ht="16.5">
      <c r="K274" s="83"/>
    </row>
    <row r="275" ht="16.5">
      <c r="K275" s="83"/>
    </row>
    <row r="276" ht="16.5">
      <c r="K276" s="83"/>
    </row>
    <row r="277" ht="16.5">
      <c r="K277" s="83"/>
    </row>
    <row r="278" ht="16.5">
      <c r="K278" s="83"/>
    </row>
    <row r="279" ht="16.5">
      <c r="K279" s="83"/>
    </row>
    <row r="280" ht="16.5">
      <c r="K280" s="83"/>
    </row>
    <row r="281" ht="16.5">
      <c r="K281" s="83"/>
    </row>
    <row r="282" ht="16.5">
      <c r="K282" s="83"/>
    </row>
    <row r="283" ht="16.5">
      <c r="K283" s="83"/>
    </row>
    <row r="284" ht="16.5">
      <c r="K284" s="83"/>
    </row>
    <row r="285" ht="16.5">
      <c r="K285" s="83"/>
    </row>
    <row r="286" ht="16.5">
      <c r="K286" s="83"/>
    </row>
    <row r="287" ht="16.5">
      <c r="K287" s="83"/>
    </row>
    <row r="288" ht="16.5">
      <c r="K288" s="83"/>
    </row>
    <row r="289" ht="16.5">
      <c r="K289" s="83"/>
    </row>
    <row r="290" ht="16.5">
      <c r="K290" s="83"/>
    </row>
    <row r="291" ht="16.5">
      <c r="K291" s="83"/>
    </row>
    <row r="292" ht="16.5">
      <c r="K292" s="83"/>
    </row>
    <row r="293" ht="16.5">
      <c r="K293" s="83"/>
    </row>
    <row r="294" ht="16.5">
      <c r="K294" s="83"/>
    </row>
    <row r="295" ht="16.5">
      <c r="K295" s="83"/>
    </row>
    <row r="296" ht="16.5">
      <c r="K296" s="83"/>
    </row>
    <row r="297" ht="16.5">
      <c r="K297" s="83"/>
    </row>
    <row r="298" ht="16.5">
      <c r="K298" s="83"/>
    </row>
    <row r="299" ht="16.5">
      <c r="K299" s="83"/>
    </row>
    <row r="300" ht="16.5">
      <c r="K300" s="83"/>
    </row>
    <row r="301" ht="16.5">
      <c r="K301" s="83"/>
    </row>
    <row r="302" ht="16.5">
      <c r="K302" s="83"/>
    </row>
    <row r="303" ht="16.5">
      <c r="K303" s="83"/>
    </row>
    <row r="304" ht="16.5">
      <c r="K304" s="83"/>
    </row>
    <row r="305" ht="16.5">
      <c r="K305" s="83"/>
    </row>
    <row r="306" ht="16.5">
      <c r="K306" s="83"/>
    </row>
    <row r="307" ht="16.5">
      <c r="K307" s="83"/>
    </row>
    <row r="308" ht="16.5">
      <c r="K308" s="83"/>
    </row>
    <row r="309" ht="16.5">
      <c r="K309" s="83"/>
    </row>
    <row r="310" ht="16.5">
      <c r="K310" s="83"/>
    </row>
    <row r="311" ht="16.5">
      <c r="K311" s="83"/>
    </row>
    <row r="312" ht="16.5">
      <c r="K312" s="83"/>
    </row>
    <row r="313" ht="16.5">
      <c r="K313" s="83"/>
    </row>
    <row r="314" ht="16.5">
      <c r="K314" s="83"/>
    </row>
    <row r="315" ht="16.5">
      <c r="K315" s="83"/>
    </row>
    <row r="316" ht="16.5">
      <c r="K316" s="83"/>
    </row>
    <row r="317" ht="16.5">
      <c r="K317" s="83"/>
    </row>
    <row r="318" ht="16.5">
      <c r="K318" s="83"/>
    </row>
    <row r="319" ht="16.5">
      <c r="K319" s="83"/>
    </row>
    <row r="320" ht="16.5">
      <c r="K320" s="83"/>
    </row>
    <row r="321" ht="16.5">
      <c r="K321" s="83"/>
    </row>
    <row r="322" ht="16.5">
      <c r="K322" s="83"/>
    </row>
    <row r="323" ht="16.5">
      <c r="K323" s="83"/>
    </row>
    <row r="324" ht="16.5">
      <c r="K324" s="83"/>
    </row>
    <row r="325" ht="16.5">
      <c r="K325" s="83"/>
    </row>
    <row r="326" ht="16.5">
      <c r="K326" s="83"/>
    </row>
    <row r="327" ht="16.5">
      <c r="K327" s="83"/>
    </row>
  </sheetData>
  <sheetProtection/>
  <mergeCells count="39">
    <mergeCell ref="D6:F6"/>
    <mergeCell ref="G6:I6"/>
    <mergeCell ref="B2:K2"/>
    <mergeCell ref="E4:G4"/>
    <mergeCell ref="H4:I4"/>
    <mergeCell ref="J4:K4"/>
    <mergeCell ref="J6:J7"/>
    <mergeCell ref="K6:K7"/>
    <mergeCell ref="B48:C48"/>
    <mergeCell ref="B56:B57"/>
    <mergeCell ref="C56:F57"/>
    <mergeCell ref="G56:J56"/>
    <mergeCell ref="G57:H57"/>
    <mergeCell ref="I57:J57"/>
    <mergeCell ref="B6:B7"/>
    <mergeCell ref="C6:C7"/>
    <mergeCell ref="C62:F62"/>
    <mergeCell ref="G62:H62"/>
    <mergeCell ref="I62:J62"/>
    <mergeCell ref="C58:F58"/>
    <mergeCell ref="G58:H58"/>
    <mergeCell ref="I58:J58"/>
    <mergeCell ref="C59:F59"/>
    <mergeCell ref="G59:H59"/>
    <mergeCell ref="I59:J59"/>
    <mergeCell ref="C60:F60"/>
    <mergeCell ref="G60:H60"/>
    <mergeCell ref="I60:J60"/>
    <mergeCell ref="C61:F61"/>
    <mergeCell ref="G61:H61"/>
    <mergeCell ref="I61:J61"/>
    <mergeCell ref="C63:F63"/>
    <mergeCell ref="G63:H63"/>
    <mergeCell ref="C64:F64"/>
    <mergeCell ref="G64:H64"/>
    <mergeCell ref="I64:J64"/>
    <mergeCell ref="C67:D67"/>
    <mergeCell ref="E67:F67"/>
    <mergeCell ref="I63:J63"/>
  </mergeCells>
  <printOptions horizontalCentered="1"/>
  <pageMargins left="0" right="0" top="0" bottom="0" header="0" footer="0"/>
  <pageSetup horizontalDpi="600" verticalDpi="600" orientation="portrait" paperSize="9" scale="7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VZP ČR</dc:creator>
  <cp:keywords/>
  <dc:description/>
  <cp:lastModifiedBy>Ferda</cp:lastModifiedBy>
  <cp:lastPrinted>2011-10-10T09:26:30Z</cp:lastPrinted>
  <dcterms:created xsi:type="dcterms:W3CDTF">2007-04-13T06:58:07Z</dcterms:created>
  <dcterms:modified xsi:type="dcterms:W3CDTF">2011-10-11T18:01:13Z</dcterms:modified>
  <cp:category/>
  <cp:version/>
  <cp:contentType/>
  <cp:contentStatus/>
</cp:coreProperties>
</file>